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autoCompressPictures="0" defaultThemeVersion="124226"/>
  <bookViews>
    <workbookView xWindow="-30" yWindow="4905" windowWidth="15480" windowHeight="5025" tabRatio="646" activeTab="1"/>
  </bookViews>
  <sheets>
    <sheet name="Sheet1" sheetId="10" r:id="rId1"/>
    <sheet name="BOQ" sheetId="11" r:id="rId2"/>
  </sheets>
  <definedNames>
    <definedName name="_xlnm.Print_Titles" localSheetId="1">BOQ!$2:$2</definedName>
    <definedName name="_xlnm.Print_Titles" localSheetId="0">Sheet1!$3:$3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F15" i="11" l="1"/>
  <c r="F36" i="10"/>
  <c r="F38" i="10"/>
  <c r="F46" i="10"/>
  <c r="F48" i="10"/>
  <c r="F50" i="10"/>
  <c r="F66" i="10"/>
  <c r="F67" i="10"/>
  <c r="F68" i="10"/>
  <c r="F69" i="10"/>
  <c r="F35" i="10"/>
  <c r="F70" i="10" s="1"/>
  <c r="F8" i="10"/>
  <c r="F10" i="10"/>
  <c r="F11" i="10"/>
  <c r="F13" i="10"/>
  <c r="F14" i="10"/>
  <c r="F15" i="10"/>
  <c r="F16" i="10"/>
  <c r="F17" i="10"/>
  <c r="F19" i="10"/>
  <c r="F21" i="10"/>
  <c r="F22" i="10"/>
  <c r="F24" i="10"/>
  <c r="F26" i="10"/>
  <c r="F28" i="10"/>
  <c r="F30" i="10"/>
  <c r="F6" i="10"/>
  <c r="F31" i="10" l="1"/>
  <c r="F158" i="10" l="1"/>
  <c r="F157" i="10"/>
  <c r="F156" i="10"/>
  <c r="F155" i="10"/>
  <c r="F154" i="10"/>
  <c r="F152" i="10"/>
  <c r="F151" i="10"/>
  <c r="F150" i="10"/>
  <c r="F137" i="10"/>
  <c r="F118" i="10"/>
  <c r="F100" i="10"/>
  <c r="F77" i="10"/>
  <c r="F75" i="10"/>
  <c r="F74" i="10"/>
  <c r="F73" i="10"/>
  <c r="F72" i="10"/>
  <c r="F178" i="10" s="1"/>
  <c r="F179" i="10" s="1"/>
</calcChain>
</file>

<file path=xl/sharedStrings.xml><?xml version="1.0" encoding="utf-8"?>
<sst xmlns="http://schemas.openxmlformats.org/spreadsheetml/2006/main" count="414" uniqueCount="146">
  <si>
    <t>Unit</t>
  </si>
  <si>
    <t>S. NO</t>
  </si>
  <si>
    <t xml:space="preserve">Description </t>
  </si>
  <si>
    <t>Quantity</t>
  </si>
  <si>
    <t xml:space="preserve">Rate </t>
  </si>
  <si>
    <t>Amount</t>
  </si>
  <si>
    <t>Civil Work</t>
  </si>
  <si>
    <t>Designing, Detailing, supplying, installing, profiling, Stressing And Cement Grouting For Bonded Type Post Tensioning (PT) Work With HT Strands Of Approved Make Conforming To IS14268-1995 For Following Items. Rate shall be inclusive of supplying of HT strandsand sheathing (Galvalum ecorrugated ducts) of approved make, decoiling the strands, cutting th esametor equired lengths and laying of HT strands, in serting the strands, profiling, fixing live end anchor ages including the supply of stressing anchorages, casting, barrels, wedges, end plates suitable for Tendons, vents fo rgrout, making dead end anchorages including flowering the strands, fixingt end on support bars, supervising and fixing of anti bursting reinforcement, stressing the cables, end trimming, grouting the cables with cement and admixtures, strip painting at strand locations, including necessary materials, accessories, Plant &amp; Machineries, tools and tackles, scaffolding, consumables etc., obtaining design approvals from consultant for the work etc with all lifts and leads complete. Spec.No. : As Directed By Engineer In Charge.</t>
  </si>
  <si>
    <r>
      <rPr>
        <b/>
        <sz val="12"/>
        <rFont val="Times New Roman"/>
        <family val="1"/>
      </rPr>
      <t>Roofing</t>
    </r>
    <r>
      <rPr>
        <sz val="12"/>
        <rFont val="Times New Roman"/>
        <family val="1"/>
      </rPr>
      <t>:- Providing and fixing</t>
    </r>
    <r>
      <rPr>
        <b/>
        <sz val="12"/>
        <rFont val="Times New Roman"/>
        <family val="1"/>
      </rPr>
      <t xml:space="preserve"> Colour Coated 0.5 mm Thick Galvalume Roofing Sheet Of High Tensile </t>
    </r>
    <r>
      <rPr>
        <sz val="12"/>
        <rFont val="Times New Roman"/>
        <family val="1"/>
      </rPr>
      <t>(min 550 MPa in Yield strength) &amp; fixing with with self drilling screws with necessery overlaping, ridge, hip or valley or eaves board &amp; fecia and all trims, gutters and necessery provision to close &amp; protect shet egder including fixing with approved self tapping screws, nut bolt and EPDM washers and scaffolding etc. Complete. Spec. No. As Directed By Engineer In Charge.</t>
    </r>
  </si>
  <si>
    <r>
      <rPr>
        <b/>
        <sz val="12"/>
        <rFont val="Times New Roman"/>
        <family val="1"/>
      </rPr>
      <t xml:space="preserve">Wall Cladding:- </t>
    </r>
    <r>
      <rPr>
        <sz val="12"/>
        <rFont val="Times New Roman"/>
        <family val="1"/>
      </rPr>
      <t xml:space="preserve"> Providing and fixing</t>
    </r>
    <r>
      <rPr>
        <b/>
        <sz val="12"/>
        <rFont val="Times New Roman"/>
        <family val="1"/>
      </rPr>
      <t xml:space="preserve"> 50 mm Thick PUF Panel Sandwitched Profiled Colour Coated Galvalume Wall Cladding Sheet of High Tensile</t>
    </r>
    <r>
      <rPr>
        <sz val="12"/>
        <rFont val="Times New Roman"/>
        <family val="1"/>
      </rPr>
      <t xml:space="preserve"> (min 550 MPa in Yield strength) with top G.I. sheet 0.4mm thick &amp; bottem G.I. sheet 0.3mm thick &amp; PUF density 40 Kg / Cum (+ / - 2 Kg / Cum) sandwitched in between top &amp; bottem G.I. sheet &amp; fixing with with self drilling screws with necessery tongue and groove jointer, ridge, hip or valley or eaves board &amp; fecia and all trims, gutters and necessery provision to close &amp; protect shet egder, with necessery cutting of windows / doors and opning as per opning schedule, including fixing with approved self tapping screws, nut bolt and EPDM washers and scaffolding, Puf Panel Rolling Shutter, etc. Complete. Spec. No. As Directed By Engineer In Charge.</t>
    </r>
  </si>
  <si>
    <t>GROUND FLOOR</t>
  </si>
  <si>
    <t>FIRST FLOOR</t>
  </si>
  <si>
    <r>
      <t xml:space="preserve">Providing and fixing </t>
    </r>
    <r>
      <rPr>
        <b/>
        <sz val="12"/>
        <rFont val="Times New Roman"/>
        <family val="1"/>
      </rPr>
      <t>25 mm Thick Heat Insulation Sheet Aproved Colour And Approved Make Below Roofing</t>
    </r>
    <r>
      <rPr>
        <sz val="12"/>
        <rFont val="Times New Roman"/>
        <family val="1"/>
      </rPr>
      <t>, including necessary farming, all required accessories and labour etc. complete Spec. No. As directed by Engineer in charge.</t>
    </r>
  </si>
  <si>
    <r>
      <t>Providing &amp; applying of a</t>
    </r>
    <r>
      <rPr>
        <b/>
        <sz val="11"/>
        <rFont val="Times New Roman"/>
        <family val="1"/>
      </rPr>
      <t xml:space="preserve"> 4 Component, Single Layer, Seamless, Solvent-Free, Moisture Insensitive And Food-Safe Polyurethane Concrete Flooring System </t>
    </r>
    <r>
      <rPr>
        <sz val="11"/>
        <rFont val="Times New Roman"/>
        <family val="1"/>
      </rPr>
      <t xml:space="preserve">of density more than 1950 kg/cu.mtr to have a smooth &amp; even matt finish matching below mentioned performance properties: </t>
    </r>
    <r>
      <rPr>
        <b/>
        <sz val="11"/>
        <rFont val="Times New Roman"/>
        <family val="1"/>
      </rPr>
      <t>1):-</t>
    </r>
    <r>
      <rPr>
        <sz val="11"/>
        <rFont val="Times New Roman"/>
        <family val="1"/>
      </rPr>
      <t xml:space="preserve"> Mixed density more than 1900kg/cu.mtr.  </t>
    </r>
    <r>
      <rPr>
        <b/>
        <sz val="11"/>
        <rFont val="Times New Roman"/>
        <family val="1"/>
      </rPr>
      <t xml:space="preserve">2):- </t>
    </r>
    <r>
      <rPr>
        <sz val="11"/>
        <rFont val="Times New Roman"/>
        <family val="1"/>
      </rPr>
      <t xml:space="preserve">Abrasion resistance class of AR0.5 as per BS 8204-2.  </t>
    </r>
    <r>
      <rPr>
        <b/>
        <sz val="11"/>
        <rFont val="Times New Roman"/>
        <family val="1"/>
      </rPr>
      <t xml:space="preserve">3):- </t>
    </r>
    <r>
      <rPr>
        <sz val="11"/>
        <rFont val="Times New Roman"/>
        <family val="1"/>
      </rPr>
      <t>Cleanable to standards of Stainless steel.</t>
    </r>
    <r>
      <rPr>
        <b/>
        <sz val="11"/>
        <rFont val="Times New Roman"/>
        <family val="1"/>
      </rPr>
      <t xml:space="preserve"> 4):- </t>
    </r>
    <r>
      <rPr>
        <sz val="11"/>
        <rFont val="Times New Roman"/>
        <family val="1"/>
      </rPr>
      <t xml:space="preserve">Zero Absorption as per CP.BM2/67/2.  </t>
    </r>
    <r>
      <rPr>
        <b/>
        <sz val="11"/>
        <rFont val="Times New Roman"/>
        <family val="1"/>
      </rPr>
      <t>5):</t>
    </r>
    <r>
      <rPr>
        <sz val="11"/>
        <rFont val="Times New Roman"/>
        <family val="1"/>
      </rPr>
      <t xml:space="preserve">- Static Modulus of Elasticity of 3.3x10^3 Mpa and Toughness of 96.7x10^3 Mpa as per Modified ASTM C469/C469M. </t>
    </r>
    <r>
      <rPr>
        <b/>
        <sz val="11"/>
        <rFont val="Times New Roman"/>
        <family val="1"/>
      </rPr>
      <t xml:space="preserve">6):- </t>
    </r>
    <r>
      <rPr>
        <sz val="11"/>
        <rFont val="Times New Roman"/>
        <family val="1"/>
      </rPr>
      <t xml:space="preserve">Coefficient of thermal expansion of 3.6 x 10^-5 /oC as per ASTM C531. </t>
    </r>
    <r>
      <rPr>
        <b/>
        <sz val="11"/>
        <rFont val="Times New Roman"/>
        <family val="1"/>
      </rPr>
      <t xml:space="preserve">7):- </t>
    </r>
    <r>
      <rPr>
        <sz val="11"/>
        <rFont val="Times New Roman"/>
        <family val="1"/>
      </rPr>
      <t xml:space="preserve">Shore D hardness of 80. </t>
    </r>
    <r>
      <rPr>
        <b/>
        <sz val="11"/>
        <rFont val="Times New Roman"/>
        <family val="1"/>
      </rPr>
      <t>8):-</t>
    </r>
    <r>
      <rPr>
        <sz val="11"/>
        <rFont val="Times New Roman"/>
        <family val="1"/>
      </rPr>
      <t xml:space="preserve"> Tensile strength of &gt;7Mpa. </t>
    </r>
    <r>
      <rPr>
        <b/>
        <sz val="11"/>
        <rFont val="Times New Roman"/>
        <family val="1"/>
      </rPr>
      <t xml:space="preserve">9):- </t>
    </r>
    <r>
      <rPr>
        <sz val="11"/>
        <rFont val="Times New Roman"/>
        <family val="1"/>
      </rPr>
      <t xml:space="preserve">Flexural strength of &gt;20Mpa. </t>
    </r>
    <r>
      <rPr>
        <b/>
        <sz val="11"/>
        <rFont val="Times New Roman"/>
        <family val="1"/>
      </rPr>
      <t xml:space="preserve">10):- </t>
    </r>
    <r>
      <rPr>
        <sz val="11"/>
        <rFont val="Times New Roman"/>
        <family val="1"/>
      </rPr>
      <t xml:space="preserve">Adhesion to concrete of more than 2Mpa or until concrete fails. </t>
    </r>
    <r>
      <rPr>
        <b/>
        <sz val="11"/>
        <rFont val="Times New Roman"/>
        <family val="1"/>
      </rPr>
      <t>11):</t>
    </r>
    <r>
      <rPr>
        <sz val="11"/>
        <rFont val="Times New Roman"/>
        <family val="1"/>
      </rPr>
      <t xml:space="preserve">- Slip resistance classification 35 as per EN13036-4 </t>
    </r>
    <r>
      <rPr>
        <b/>
        <sz val="11"/>
        <rFont val="Times New Roman"/>
        <family val="1"/>
      </rPr>
      <t xml:space="preserve">12):- </t>
    </r>
    <r>
      <rPr>
        <sz val="11"/>
        <rFont val="Times New Roman"/>
        <family val="1"/>
      </rPr>
      <t xml:space="preserve">Fire resistance classification of Bfl-S1 as per EN 13501-1:2002. </t>
    </r>
    <r>
      <rPr>
        <b/>
        <sz val="11"/>
        <rFont val="Times New Roman"/>
        <family val="1"/>
      </rPr>
      <t>13):-</t>
    </r>
    <r>
      <rPr>
        <sz val="11"/>
        <rFont val="Times New Roman"/>
        <family val="1"/>
      </rPr>
      <t xml:space="preserve"> Surface spread of flame of CLASS 2 as per BS476, Part 7. </t>
    </r>
    <r>
      <rPr>
        <b/>
        <sz val="11"/>
        <rFont val="Times New Roman"/>
        <family val="1"/>
      </rPr>
      <t xml:space="preserve"> 14):-</t>
    </r>
    <r>
      <rPr>
        <sz val="11"/>
        <rFont val="Times New Roman"/>
        <family val="1"/>
      </rPr>
      <t xml:space="preserve"> Cure time of 12 hours for foot traffic and 24 hours for vehicular traffic at 30 degree Centi Grade. </t>
    </r>
    <r>
      <rPr>
        <b/>
        <sz val="11"/>
        <rFont val="Times New Roman"/>
        <family val="1"/>
      </rPr>
      <t xml:space="preserve">Applied At A Thickness Of 3mm Over A 1mm Scratch Coat </t>
    </r>
    <r>
      <rPr>
        <sz val="11"/>
        <rFont val="Times New Roman"/>
        <family val="1"/>
      </rPr>
      <t>of the same material by an authorised applicator of the manufacturer in accordance to the application guideline as provided by the manufacturer. Spec. No. As directed by Engineer in charge.</t>
    </r>
  </si>
  <si>
    <r>
      <t xml:space="preserve">Providing &amp; applying of a </t>
    </r>
    <r>
      <rPr>
        <b/>
        <sz val="12"/>
        <rFont val="Times New Roman"/>
        <family val="1"/>
      </rPr>
      <t>Smooth 50 mm x 50mm Coving At Junctions Of Floor And Wall Using A Polyurethane Concrete Moisture</t>
    </r>
    <r>
      <rPr>
        <sz val="12"/>
        <rFont val="Times New Roman"/>
        <family val="1"/>
      </rPr>
      <t xml:space="preserve"> insensitive coving mortar matching the following performance requirement; </t>
    </r>
    <r>
      <rPr>
        <b/>
        <sz val="12"/>
        <rFont val="Times New Roman"/>
        <family val="1"/>
      </rPr>
      <t>1):-</t>
    </r>
    <r>
      <rPr>
        <sz val="12"/>
        <rFont val="Times New Roman"/>
        <family val="1"/>
      </rPr>
      <t xml:space="preserve"> Moisture tolerant. </t>
    </r>
    <r>
      <rPr>
        <b/>
        <sz val="12"/>
        <rFont val="Times New Roman"/>
        <family val="1"/>
      </rPr>
      <t xml:space="preserve">2):- </t>
    </r>
    <r>
      <rPr>
        <sz val="12"/>
        <rFont val="Times New Roman"/>
        <family val="1"/>
      </rPr>
      <t xml:space="preserve"> Zero Absorption as per CP.BM2/67/2. </t>
    </r>
    <r>
      <rPr>
        <b/>
        <sz val="12"/>
        <rFont val="Times New Roman"/>
        <family val="1"/>
      </rPr>
      <t xml:space="preserve">3):- </t>
    </r>
    <r>
      <rPr>
        <sz val="12"/>
        <rFont val="Times New Roman"/>
        <family val="1"/>
      </rPr>
      <t>Density &gt; 2000 kg / cu. mtr.</t>
    </r>
    <r>
      <rPr>
        <b/>
        <sz val="12"/>
        <rFont val="Times New Roman"/>
        <family val="1"/>
      </rPr>
      <t xml:space="preserve"> 4):-</t>
    </r>
    <r>
      <rPr>
        <sz val="12"/>
        <rFont val="Times New Roman"/>
        <family val="1"/>
      </rPr>
      <t xml:space="preserve"> Flexural Strength &gt;15Mpa as per EN 13892 part 2. Applied over a polyurethane primer including surface preparation. Spec. No. As directed by Engineer in charge.</t>
    </r>
  </si>
  <si>
    <r>
      <t xml:space="preserve">Providing and applying of a </t>
    </r>
    <r>
      <rPr>
        <b/>
        <sz val="12"/>
        <rFont val="Times New Roman"/>
        <family val="1"/>
      </rPr>
      <t xml:space="preserve">2 Component Polyurethane Sealant At Construction Joints Of Same Colour As The Floor Matching </t>
    </r>
    <r>
      <rPr>
        <sz val="12"/>
        <rFont val="Times New Roman"/>
        <family val="1"/>
      </rPr>
      <t xml:space="preserve">the following performance parameters; </t>
    </r>
    <r>
      <rPr>
        <b/>
        <sz val="12"/>
        <rFont val="Times New Roman"/>
        <family val="1"/>
      </rPr>
      <t>1):-</t>
    </r>
    <r>
      <rPr>
        <sz val="12"/>
        <rFont val="Times New Roman"/>
        <family val="1"/>
      </rPr>
      <t xml:space="preserve">  Density – 1550 – 1600 kg/cu.mtrs.</t>
    </r>
    <r>
      <rPr>
        <b/>
        <sz val="12"/>
        <rFont val="Times New Roman"/>
        <family val="1"/>
      </rPr>
      <t xml:space="preserve"> 2):-</t>
    </r>
    <r>
      <rPr>
        <sz val="12"/>
        <rFont val="Times New Roman"/>
        <family val="1"/>
      </rPr>
      <t xml:space="preserve">  Tensile Strength – 1.6-2.0 Mpa (ISO R527).</t>
    </r>
    <r>
      <rPr>
        <b/>
        <sz val="12"/>
        <rFont val="Times New Roman"/>
        <family val="1"/>
      </rPr>
      <t xml:space="preserve"> 3):-</t>
    </r>
    <r>
      <rPr>
        <sz val="12"/>
        <rFont val="Times New Roman"/>
        <family val="1"/>
      </rPr>
      <t xml:space="preserve">  Elongation at break – 205-32% (ISO R 527).</t>
    </r>
    <r>
      <rPr>
        <b/>
        <sz val="12"/>
        <rFont val="Times New Roman"/>
        <family val="1"/>
      </rPr>
      <t xml:space="preserve">  4):</t>
    </r>
    <r>
      <rPr>
        <sz val="12"/>
        <rFont val="Times New Roman"/>
        <family val="1"/>
      </rPr>
      <t>- Hardness (DIN 53505) Shore A – ca 80. Spec. No. As directed by Engineer in charge.</t>
    </r>
  </si>
  <si>
    <r>
      <t xml:space="preserve">Providing and applying </t>
    </r>
    <r>
      <rPr>
        <b/>
        <sz val="12"/>
        <rFont val="Times New Roman"/>
        <family val="1"/>
      </rPr>
      <t xml:space="preserve">Poly Urithine (PU) Paint Of Approved Quality, Colour And Shade To New Surface In Two Coats </t>
    </r>
    <r>
      <rPr>
        <sz val="12"/>
        <rFont val="Times New Roman"/>
        <family val="1"/>
      </rPr>
      <t>including scaffolding, preparing the surface. (excluding primer coat) etc. complete.</t>
    </r>
    <r>
      <rPr>
        <b/>
        <sz val="12"/>
        <rFont val="Times New Roman"/>
        <family val="1"/>
      </rPr>
      <t xml:space="preserve"> </t>
    </r>
    <r>
      <rPr>
        <sz val="12"/>
        <rFont val="Times New Roman"/>
        <family val="1"/>
      </rPr>
      <t>Spec. No. As directed by Engineer in charge.</t>
    </r>
  </si>
  <si>
    <r>
      <t>Providing and Fixing</t>
    </r>
    <r>
      <rPr>
        <b/>
        <sz val="12"/>
        <rFont val="Times New Roman"/>
        <family val="1"/>
      </rPr>
      <t xml:space="preserve"> Acrylic Name Board On Provided Base Of Composite Aluminum Panel In Letter Size 450 X 450 mm And 25mm Thick In English Or Marathi</t>
    </r>
    <r>
      <rPr>
        <sz val="12"/>
        <rFont val="Times New Roman"/>
        <family val="1"/>
      </rPr>
      <t xml:space="preserve"> of approved color and finish in line and level, Including all fixing asseccories, Drilling, Fabricating, Scaffolding all labour etc. complete. Spec. No. As directed by Engineer in Charge.</t>
    </r>
  </si>
  <si>
    <r>
      <t>Providing and Fixing</t>
    </r>
    <r>
      <rPr>
        <b/>
        <sz val="12"/>
        <rFont val="Times New Roman"/>
        <family val="1"/>
      </rPr>
      <t xml:space="preserve"> Acrylic Signage Board On Provided Base Of Aluminum Panel Sheet English Or Marathi</t>
    </r>
    <r>
      <rPr>
        <sz val="12"/>
        <rFont val="Times New Roman"/>
        <family val="1"/>
      </rPr>
      <t xml:space="preserve"> of approved color and finish in line and level, Including all fixing asseccories, Drilling, Fabricating, Scaffolding all labour etc. complete. Spec. No. As directed by Engineer in Charge.</t>
    </r>
  </si>
  <si>
    <r>
      <t>Providing And Paisting</t>
    </r>
    <r>
      <rPr>
        <b/>
        <sz val="12"/>
        <rFont val="Times New Roman"/>
        <family val="1"/>
      </rPr>
      <t xml:space="preserve"> Mural Art Wall Painting</t>
    </r>
    <r>
      <rPr>
        <sz val="12"/>
        <rFont val="Times New Roman"/>
        <family val="1"/>
      </rPr>
      <t xml:space="preserve"> of approved Quality and finish in line and level, Including all fixing asseccories, Scaffolding And all Labour etc. complete. Spec. No. As directed by Engineer in Charge.</t>
    </r>
  </si>
  <si>
    <r>
      <t xml:space="preserve">Providing and fixing in position </t>
    </r>
    <r>
      <rPr>
        <b/>
        <sz val="12"/>
        <rFont val="Times New Roman"/>
        <family val="1"/>
      </rPr>
      <t xml:space="preserve">PVC Drain Channel For Floor Drain Size Of  Length 500mm Width 200mm And Depth 175mm With And Reinforced PVC Grid Cover Size Of Length 500mm Width 200mm </t>
    </r>
    <r>
      <rPr>
        <sz val="12"/>
        <rFont val="Times New Roman"/>
        <family val="1"/>
      </rPr>
      <t>with necessary fixtures and fitting including making joint &amp; necessary fittings and tested etc. complete. Spec. No. As directed by Engineer in charge. ( ASTRAL CAT. NO. CSA200 AND CGRN20SG )</t>
    </r>
  </si>
  <si>
    <t>PUMP (Electrically Driven)</t>
  </si>
  <si>
    <t>Supplying, installing, testing &amp; commissioning of electric driven, suitable for autometic operation of horizontal single stage centrifugal type synchoronous speed of 2900 rpm, TEFC conforming to IP-55 &amp; flexible coupling gaurd mounted on a common structural base plate with 150mm dia gun metal pressure gauges with isolation cock and piping, suitable vibration elimination pads of approved design for pump foundation, motor to be suitable for 415 volts, 3 phase, 50 cycles AC.Pump shall be designed in such a way that any case drop in the pressure main fire or diesel pump/Pump will be started automatically and there shall be provision of to run the pump in auto as well as manual mode.</t>
  </si>
  <si>
    <t>Capacity 2280 LPM at 7 Kg/cm2 delivery pressure for Fire Hydrant / Sprinkler Network.</t>
  </si>
  <si>
    <t>Pumps (Diesel) Engine Driven</t>
  </si>
  <si>
    <t xml:space="preserve">Supplying, installing, testing and commissioning of horizontal single stage centrifugal pumping set with CI volute and bronze impeller with mechanical seals directly coupled to automatic Diesel Engine complete with all  ccessories like self starting by means of Battery powered electric starter motor, oil bath air cleaner, exhaust silencer etc. complete in all  respects.  The engine &amp; the pump will be mounted on common base plate on anti-vibration mountings 2200 LPM-56 MTR Head </t>
  </si>
  <si>
    <t>Control Panel (Engine Driven Pump)</t>
  </si>
  <si>
    <t>Supplying, erecting, testing and commissioning cubicle pattern electrical control panel (out door) made of 14 SWG MS sheet duly painted with powder coated comprising of the following:</t>
  </si>
  <si>
    <t>24 Volts 120 AH capacity battery set.</t>
  </si>
  <si>
    <t>15 Amps battery charger with Tricke and boost facility.</t>
  </si>
  <si>
    <t>0-32 Volts votlmeter.</t>
  </si>
  <si>
    <t>0-15 Amps ammeter.</t>
  </si>
  <si>
    <t>Auto-starting contactor with relay.</t>
  </si>
  <si>
    <t>Auto/Manual selector switch with push button for manual start.</t>
  </si>
  <si>
    <t>Oil Tank</t>
  </si>
  <si>
    <t>Supplying, fixing and commissioning 500 ltrs. capacity including first fill of 500 ltrs high speed diesel oil in 16 SWG MS steel oil tank with manhole cover, glass gauge, inlet and outlet connections with gate valves, drain plug, GI piping between tank and engine vent pipe with wire mesh etc. duly painted and mounted on suitable MS angle staging to maintain gravity flow of oil.</t>
  </si>
  <si>
    <t>Exhaust Piping</t>
  </si>
  <si>
    <t>Supplying, erecting and commissioning additional exhaust piping with heat resistance asbestos rope insulation wrapped all along the pipe including a cowl at the top with necessary MS clamps on walls/ceiling.</t>
  </si>
  <si>
    <t>Fire Pump Panel (Electrical)</t>
  </si>
  <si>
    <t>Suppling, erecting, testing and commissioning cubicle pattern electrical control panel made of 14 SWG MS Sheet duly painted with enamel paint, comprising of the following:</t>
  </si>
  <si>
    <t>Incoming</t>
  </si>
  <si>
    <t>1 No, 400Amps FP MCCB (50 KA)</t>
  </si>
  <si>
    <t>Bus Bars</t>
  </si>
  <si>
    <t>1 Set 3 Phase, 4 wire busbar 400 Amps Aluminium  conductor, duly sleeved in PVC colour coded sleeves.</t>
  </si>
  <si>
    <t>Outgoings</t>
  </si>
  <si>
    <t>2 Nos 150 A TP MCCB withneutral link (25 KA)</t>
  </si>
  <si>
    <t>1 Nos 63 A TP MCCB with neutral link (25 KA)</t>
  </si>
  <si>
    <t>2 No. Star Delta starter with overload relay suitable for 70 HP.</t>
  </si>
  <si>
    <t>1 No. Dol starter with overload relay suitable for 10 HP.</t>
  </si>
  <si>
    <t>Metering</t>
  </si>
  <si>
    <t>1 Set RYB phase indication lamps with toggle suitable and protection fuses.</t>
  </si>
  <si>
    <t>1 No. 0-500 volts, 96mm square with with MCB.</t>
  </si>
  <si>
    <t>1 No. 0-400 Amps Ammeter of 96mm square with CT's</t>
  </si>
  <si>
    <t>1 No. 96sqmm energy meter with CT's</t>
  </si>
  <si>
    <t xml:space="preserve">Supplying and installing 32 mm GI C Class ERW Pipe </t>
  </si>
  <si>
    <t xml:space="preserve">Supplying and installing 40 mm GI C Class ERW Pipe </t>
  </si>
  <si>
    <t xml:space="preserve">Supplying and installing 65 mm GI C Class ERW Pipe </t>
  </si>
  <si>
    <t>150mm dia. Installation Control Valve assembly comprissing of vertical wet alarm valve, including the cost of 150 mm dia butterfly valve, hydraulic alarm motor &amp; gong, 15mm dia. Test valve, 50mm dia. Drain valve and all necessary trimming connections including 2 nos. pressure gauges as per manufacturer's catalogue (UL / FM approved ).</t>
  </si>
  <si>
    <t>INTERNAL, EXTERNAL ELECTRIFICATION</t>
  </si>
  <si>
    <t>10W LED Mirror light of Wipro Make Cat No. D531065 GARNET BATTEN</t>
  </si>
  <si>
    <t>Each</t>
  </si>
  <si>
    <t>Supplying and fixing 32A 3∅ Industrial Power Socket with enclosure</t>
  </si>
  <si>
    <t>Supplying and fixing 20A 1∅ Industrial Power Socket with enclosure</t>
  </si>
  <si>
    <t>Supply installation testing and commissiong of 6 W public area ceiling speakers 85 dBA @ 3m @ lowest setting complete with GI backboX.</t>
  </si>
  <si>
    <t>MAIN LT PANEL</t>
  </si>
  <si>
    <t>Supplying, installing, testing and commissioning cubicle type free floor mounted front operated panels made out of 14 SWG powder coated sheet steel, PVC colour coded  aluminium  bus bar, 75 x 6 Sq.mm aluminium earth tape from end to end of the panel, consisting of the following, all as per single line diagram. (G.A. drawing of panel to be approved before fabrication) Site inspection required before despatching the panel at site.</t>
  </si>
  <si>
    <t xml:space="preserve">All Incoming and Outgoing ACBs/MCCB's shall have Ics=Icu=Icw=95/65/50/35/25KA minimum having microprocessor based release trip with O/C, S/C, E/F protection  and ON/OFF/TRIP indication for each. </t>
  </si>
  <si>
    <t xml:space="preserve">All MCCB's shall have with rotary operating mechanism and ON/OFF indication for each. </t>
  </si>
  <si>
    <t>1000 Amps, 415 Volts, 4 Pole, 50Hz, ACB 50KA</t>
  </si>
  <si>
    <t>Bus bars</t>
  </si>
  <si>
    <t>1 Set of 1000 Amps, 415 Volts, 50 Hz, 3 phase, 4 wire colour coded Al. bus bars.</t>
  </si>
  <si>
    <t>Instruments</t>
  </si>
  <si>
    <t>1 No 0-500 Volts, Digital voltmeter with built in selector switch and protection fuses.</t>
  </si>
  <si>
    <t>1 No 0-1000 Amps, Digital ammeter with built in selector switch and matching CT's .</t>
  </si>
  <si>
    <t>1 Set of RYB phase indicating lamps (LED).</t>
  </si>
  <si>
    <t xml:space="preserve">1 Set red &amp; green (ON, OFF) indicating lamps (LED) for  incomer. </t>
  </si>
  <si>
    <t>1 Set of multification KWH meter (Suitable CT/PT)</t>
  </si>
  <si>
    <t>Outgoing</t>
  </si>
  <si>
    <t>02 Nos.315A TP MCB,35 KA</t>
  </si>
  <si>
    <t>01 Nos.200A TP MCB,25 KA</t>
  </si>
  <si>
    <t>01 Nos.160A TP MCB,25 KA</t>
  </si>
  <si>
    <t>02 Nos.100A TP MCB,25 KA</t>
  </si>
  <si>
    <t>04 Nos. 63A TP MCB, 10 KA</t>
  </si>
  <si>
    <t>01 Nos. 50A TP MCB, 10 KA</t>
  </si>
  <si>
    <t>01 Nos. 40A TP MCB, 10 KA</t>
  </si>
  <si>
    <t xml:space="preserve">02 Nos. Vaccant </t>
  </si>
  <si>
    <t xml:space="preserve">02 Nos. Spare </t>
  </si>
  <si>
    <t xml:space="preserve">All Incoming and Outgoing ACBs/MCCB's shall have Ics = Icu = Icw = 95 / 65 / 50 / 35 / 25KA minimum having microprocessor based release trip with O/C, S/C, E/F protection  and ON/OFF/TRIP indication for each. </t>
  </si>
  <si>
    <t xml:space="preserve">All MCCB's shall have with rotary operating mechanis and ON/OFF indication for each. </t>
  </si>
  <si>
    <t>160 Amps, 415 Volts, 4 Pole, 50Hz, MCCB 25KA</t>
  </si>
  <si>
    <t>1 Set of 160 Amps, 415 Volts, 50 Hz, 3 phase, 4 wire colour coded Al. bus bars.</t>
  </si>
  <si>
    <t>1 No 0-160 Amps, Digital ammeter with built in selector switch and matching CT's .</t>
  </si>
  <si>
    <t>01 Nos.63A TP MCB,10 KA</t>
  </si>
  <si>
    <t>05 Nos.40A TP MCB,10 KA</t>
  </si>
  <si>
    <t>06 Nos.32A TP MCB,10 KA</t>
  </si>
  <si>
    <t>CAPACITOR PANEL (150 KVAR)</t>
  </si>
  <si>
    <t>01 Nos. 250 Amps, TP MCCB 35KA</t>
  </si>
  <si>
    <t>Bus bar</t>
  </si>
  <si>
    <t xml:space="preserve">1 set of 250 Amps, 415 volts, 50 Hz, 3 phase, 4 wire colour coded aluminium bus bars. </t>
  </si>
  <si>
    <t>02 Nos. 125 Amps, TP MCCB with isolable neutral</t>
  </si>
  <si>
    <t>01 Nos. 70 Amps, TP MCB with isolable neutral</t>
  </si>
  <si>
    <t>01 Nos. 50 Amps, TP MCB with isolable neutral</t>
  </si>
  <si>
    <t>03 Nos. 32 Amps, TP MCB with isolable neutral</t>
  </si>
  <si>
    <t xml:space="preserve">02 Nos. 50 KVAR 3 phase 415 V capacitor  </t>
  </si>
  <si>
    <t xml:space="preserve">01 Nos. 25 KVAR 3 phase 415 V capacitor  </t>
  </si>
  <si>
    <t xml:space="preserve">01 Nos. 10 KVAR 3 phase 415 V capacitor  </t>
  </si>
  <si>
    <t xml:space="preserve">03 Nos. 5 KVAR 3 phase 415 V capacitor  </t>
  </si>
  <si>
    <t>1 set red &amp; green (on/off) indication for each contactor.</t>
  </si>
  <si>
    <t xml:space="preserve">Sets on/off push buttons for manual operation </t>
  </si>
  <si>
    <t>1 No. 12-14 stage APFCR and allied control wiring in-built power factor meter.</t>
  </si>
  <si>
    <t>1 No. automanual selector switch.</t>
  </si>
  <si>
    <r>
      <t>Note</t>
    </r>
    <r>
      <rPr>
        <sz val="12"/>
        <rFont val="Times New Roman"/>
        <family val="1"/>
      </rPr>
      <t>- Each capacitor bank shall have facility of switiching on individually in manual mode independent of APCR relay or in auto mode through APCR relay. Few contactor shall be kept for fixed operation.</t>
    </r>
  </si>
  <si>
    <t>External Lighting DB (Feeder Pilar)</t>
  </si>
  <si>
    <t xml:space="preserve">1 No. 63 Amps, FP RCBO,  415 volts, 3 phase, 50 Hz (100 mA Sensitivity). </t>
  </si>
  <si>
    <t>1 No. 60 Amps, FP contactor with auxiliary contacts.  The contactor to be controlled by Timer through an Auto/Manual Selector switch. Timer shall be 24 hrs programmable.</t>
  </si>
  <si>
    <t>4 Nos 32 Amps, TPN MCB, 415 volts, 3 phase, 50 Hz.</t>
  </si>
  <si>
    <t>1 set 63 Amps, 415 volts, 3 phase 4 wire colour coded copper bus bars.</t>
  </si>
  <si>
    <t xml:space="preserve">Neutral Link </t>
  </si>
  <si>
    <t>Suitable for above outgoings separate for each phase.</t>
  </si>
  <si>
    <t xml:space="preserve">Earthing Bus </t>
  </si>
  <si>
    <t>Supply, installation, testing of Transducer type Building lightning arrester "EARLY STREAMER" to cover protection radius of 65.0 mtr. with 5mtr stem and fixing arrangement. (Indelec or Eqvt.). Required installation/ mounting details shall be submitted prior to installation.</t>
  </si>
  <si>
    <t>NOS.</t>
  </si>
  <si>
    <t xml:space="preserve">Supply, Installation, testing of Copper 5 spikes Building lightning arrester with stem and fixing arrangement. </t>
  </si>
  <si>
    <t>Supply, installation, testing of disconnecting link box for lightning down conductor at 1 mtr. from GL with SMC insulator and Gunmetal 50 x 6 mm disconnecting link.</t>
  </si>
  <si>
    <t>LIGHTING ARRESTER</t>
  </si>
  <si>
    <t>CC TV SURVEILLANCE</t>
  </si>
  <si>
    <t>Supply, Installation, Testing &amp; Commissioning of 1/3", CCD type, Indoor application Colour Dome camera with 540 TVL and lens 4 to 9 mm focal lens, viewing angle wide Wide: 98.5º x 75.3º (H x V).</t>
  </si>
  <si>
    <t>Supply, installation, testing &amp; commissioning 4 channel Digital Video Recorder with capacity of 1TB built in Hard disk, and same shall be having the capacity to have analog and SVGA output, shall be with TCP/ IP connectivity.</t>
  </si>
  <si>
    <t>Supply, installation, testing &amp; commissioning of 21" Hi resolution Colour Monitor</t>
  </si>
  <si>
    <t xml:space="preserve">RG 59 Coaxial Video Cable in 19mm PVC conduit with all accessories. </t>
  </si>
  <si>
    <t>Rmt</t>
  </si>
  <si>
    <t>Supply and laying of 3 Core x 1.5 Sq.MM copper conductors, power cable in 19mm dia PVC conduits for Power Supply for the Dome Cameras.</t>
  </si>
  <si>
    <t xml:space="preserve">Proposed Construction of Food Processing Unit For Production of Prasad Ladu on Gat No 87-88       At Nimgaon Korhale Tal- Rahata. </t>
  </si>
  <si>
    <t>Set</t>
  </si>
  <si>
    <t>Sqm</t>
  </si>
  <si>
    <t>B</t>
  </si>
  <si>
    <t>A</t>
  </si>
  <si>
    <t>C</t>
  </si>
  <si>
    <t xml:space="preserve">FIRE FIGHTING  </t>
  </si>
  <si>
    <t>Total Civil works Amt (A)</t>
  </si>
  <si>
    <t>Total Amount of Mechanical works  (B)</t>
  </si>
  <si>
    <t>Total Amount of Electrical works  (c)</t>
  </si>
  <si>
    <t>TOTAL AMOUNT (A+B+C)</t>
  </si>
  <si>
    <t xml:space="preserve">Proposed Construction of Food Processing Unit For Production of Prasad Ladu on Gat No 87-88 At Nimgaon Korhale Tal- Rahata. </t>
  </si>
  <si>
    <t>Qty</t>
  </si>
  <si>
    <r>
      <t>Providing &amp; applying of a</t>
    </r>
    <r>
      <rPr>
        <b/>
        <sz val="10"/>
        <rFont val="Times New Roman"/>
        <family val="1"/>
      </rPr>
      <t xml:space="preserve"> 4 Component, Single Layer, Seamless, Solvent-Free, Moisture Insensitive And Food-Safe Polyurethane Concrete Flooring System </t>
    </r>
    <r>
      <rPr>
        <sz val="10"/>
        <rFont val="Times New Roman"/>
        <family val="1"/>
      </rPr>
      <t xml:space="preserve">of density more than 1950 kg/cu.mtr to have a smooth &amp; even matt finish matching below mentioned performance properties: </t>
    </r>
    <r>
      <rPr>
        <b/>
        <sz val="10"/>
        <rFont val="Times New Roman"/>
        <family val="1"/>
      </rPr>
      <t>1):-</t>
    </r>
    <r>
      <rPr>
        <sz val="10"/>
        <rFont val="Times New Roman"/>
        <family val="1"/>
      </rPr>
      <t xml:space="preserve"> Mixed density more than 1900kg/cu.mtr.  </t>
    </r>
    <r>
      <rPr>
        <b/>
        <sz val="10"/>
        <rFont val="Times New Roman"/>
        <family val="1"/>
      </rPr>
      <t xml:space="preserve">2):- </t>
    </r>
    <r>
      <rPr>
        <sz val="10"/>
        <rFont val="Times New Roman"/>
        <family val="1"/>
      </rPr>
      <t xml:space="preserve">Abrasion resistance class of AR0.5 as per BS 8204-2.  </t>
    </r>
    <r>
      <rPr>
        <b/>
        <sz val="10"/>
        <rFont val="Times New Roman"/>
        <family val="1"/>
      </rPr>
      <t xml:space="preserve">3):- </t>
    </r>
    <r>
      <rPr>
        <sz val="10"/>
        <rFont val="Times New Roman"/>
        <family val="1"/>
      </rPr>
      <t>Cleanable to standards of Stainless steel.</t>
    </r>
    <r>
      <rPr>
        <b/>
        <sz val="10"/>
        <rFont val="Times New Roman"/>
        <family val="1"/>
      </rPr>
      <t xml:space="preserve"> 4):- </t>
    </r>
    <r>
      <rPr>
        <sz val="10"/>
        <rFont val="Times New Roman"/>
        <family val="1"/>
      </rPr>
      <t xml:space="preserve">Zero Absorption as per CP.BM2/67/2.  </t>
    </r>
    <r>
      <rPr>
        <b/>
        <sz val="10"/>
        <rFont val="Times New Roman"/>
        <family val="1"/>
      </rPr>
      <t>5):</t>
    </r>
    <r>
      <rPr>
        <sz val="10"/>
        <rFont val="Times New Roman"/>
        <family val="1"/>
      </rPr>
      <t xml:space="preserve">- Static Modulus of Elasticity of 3.3x10^3 Mpa and Toughness of 96.7x10^3 Mpa as per Modified ASTM C469/C469M. </t>
    </r>
    <r>
      <rPr>
        <b/>
        <sz val="10"/>
        <rFont val="Times New Roman"/>
        <family val="1"/>
      </rPr>
      <t xml:space="preserve">6):- </t>
    </r>
    <r>
      <rPr>
        <sz val="10"/>
        <rFont val="Times New Roman"/>
        <family val="1"/>
      </rPr>
      <t xml:space="preserve">Coefficient of thermal expansion of 3.6 x 10^-5 /oC as per ASTM C531. </t>
    </r>
    <r>
      <rPr>
        <b/>
        <sz val="10"/>
        <rFont val="Times New Roman"/>
        <family val="1"/>
      </rPr>
      <t xml:space="preserve">7):- </t>
    </r>
    <r>
      <rPr>
        <sz val="10"/>
        <rFont val="Times New Roman"/>
        <family val="1"/>
      </rPr>
      <t xml:space="preserve">Shore D hardness of 80. </t>
    </r>
    <r>
      <rPr>
        <b/>
        <sz val="10"/>
        <rFont val="Times New Roman"/>
        <family val="1"/>
      </rPr>
      <t>8):-</t>
    </r>
    <r>
      <rPr>
        <sz val="10"/>
        <rFont val="Times New Roman"/>
        <family val="1"/>
      </rPr>
      <t xml:space="preserve"> Tensile strength of &gt;7Mpa. </t>
    </r>
    <r>
      <rPr>
        <b/>
        <sz val="10"/>
        <rFont val="Times New Roman"/>
        <family val="1"/>
      </rPr>
      <t xml:space="preserve">9):- </t>
    </r>
    <r>
      <rPr>
        <sz val="10"/>
        <rFont val="Times New Roman"/>
        <family val="1"/>
      </rPr>
      <t xml:space="preserve">Flexural strength of &gt;20Mpa. </t>
    </r>
    <r>
      <rPr>
        <b/>
        <sz val="10"/>
        <rFont val="Times New Roman"/>
        <family val="1"/>
      </rPr>
      <t xml:space="preserve">10):- </t>
    </r>
    <r>
      <rPr>
        <sz val="10"/>
        <rFont val="Times New Roman"/>
        <family val="1"/>
      </rPr>
      <t xml:space="preserve">Adhesion to concrete of more than 2Mpa or until concrete fails. </t>
    </r>
    <r>
      <rPr>
        <b/>
        <sz val="10"/>
        <rFont val="Times New Roman"/>
        <family val="1"/>
      </rPr>
      <t>11):</t>
    </r>
    <r>
      <rPr>
        <sz val="10"/>
        <rFont val="Times New Roman"/>
        <family val="1"/>
      </rPr>
      <t xml:space="preserve">- Slip resistance classification 35 as per EN13036-4 </t>
    </r>
    <r>
      <rPr>
        <b/>
        <sz val="10"/>
        <rFont val="Times New Roman"/>
        <family val="1"/>
      </rPr>
      <t xml:space="preserve">12):- </t>
    </r>
    <r>
      <rPr>
        <sz val="10"/>
        <rFont val="Times New Roman"/>
        <family val="1"/>
      </rPr>
      <t xml:space="preserve">Fire resistance classification of Bfl-S1 as per EN 13501-1:2002. </t>
    </r>
    <r>
      <rPr>
        <b/>
        <sz val="10"/>
        <rFont val="Times New Roman"/>
        <family val="1"/>
      </rPr>
      <t>13):-</t>
    </r>
    <r>
      <rPr>
        <sz val="10"/>
        <rFont val="Times New Roman"/>
        <family val="1"/>
      </rPr>
      <t xml:space="preserve"> Surface spread of flame of CLASS 2 as per BS476, Part 7. </t>
    </r>
    <r>
      <rPr>
        <b/>
        <sz val="10"/>
        <rFont val="Times New Roman"/>
        <family val="1"/>
      </rPr>
      <t xml:space="preserve"> 14):-</t>
    </r>
    <r>
      <rPr>
        <sz val="10"/>
        <rFont val="Times New Roman"/>
        <family val="1"/>
      </rPr>
      <t xml:space="preserve"> Cure time of 12 hours for foot traffic and 24 hours for vehicular traffic at 30 degree Centi Grade. </t>
    </r>
    <r>
      <rPr>
        <b/>
        <sz val="10"/>
        <rFont val="Times New Roman"/>
        <family val="1"/>
      </rPr>
      <t xml:space="preserve">Applied At A Thickness Of 3mm Over A 1mm Scratch Coat </t>
    </r>
    <r>
      <rPr>
        <sz val="10"/>
        <rFont val="Times New Roman"/>
        <family val="1"/>
      </rPr>
      <t>of the same material by an authorised applicator of the manufacturer in accordance to the application guideline as provided by the manufacturer. Spec. No. As directed by Engineer in charge.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</si>
</sst>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quot;Rs.&quot;\ #,##0_);\(&quot;Rs.&quot;\ #,##0\)"/>
    <numFmt numFmtId="166" formatCode="_(* #,##0_);_(* \(#,##0\);_(* &quot;-&quot;??_);_(@_)"/>
    <numFmt numFmtId="167" formatCode="0.000_)"/>
    <numFmt numFmtId="168" formatCode="0_);\(0\)"/>
  </numFmts>
  <fonts count="26"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10"/>
      <color indexed="8"/>
      <name val="Arial"/>
      <family val="2"/>
    </font>
    <font>
      <sz val="10"/>
      <name val="Helvetica"/>
      <family val="2"/>
    </font>
    <font>
      <sz val="11"/>
      <color indexed="8"/>
      <name val="Calibri"/>
      <family val="2"/>
    </font>
    <font>
      <sz val="10"/>
      <name val="MS Sans Serif"/>
      <family val="2"/>
    </font>
    <font>
      <u/>
      <sz val="10"/>
      <color theme="10"/>
      <name val="Arial"/>
      <family val="2"/>
    </font>
    <font>
      <u/>
      <sz val="10"/>
      <color theme="11"/>
      <name val="Arial"/>
      <family val="2"/>
    </font>
    <font>
      <b/>
      <sz val="10"/>
      <name val="Arial"/>
      <family val="2"/>
    </font>
    <font>
      <sz val="11"/>
      <name val="Times New Roman"/>
      <family val="1"/>
    </font>
    <font>
      <sz val="12"/>
      <name val="Times New Roman"/>
      <family val="1"/>
    </font>
    <font>
      <b/>
      <sz val="12"/>
      <name val="Times New Roman"/>
      <family val="1"/>
    </font>
    <font>
      <b/>
      <sz val="11"/>
      <name val="Times New Roman"/>
      <family val="1"/>
    </font>
    <font>
      <b/>
      <sz val="12"/>
      <color indexed="8"/>
      <name val="Times New Roman"/>
      <family val="1"/>
    </font>
    <font>
      <sz val="12"/>
      <color indexed="8"/>
      <name val="Times New Roman"/>
      <family val="1"/>
    </font>
    <font>
      <b/>
      <u/>
      <sz val="12"/>
      <name val="Times New Roman"/>
      <family val="1"/>
    </font>
    <font>
      <sz val="12"/>
      <color theme="1"/>
      <name val="Times New Roman"/>
      <family val="1"/>
    </font>
    <font>
      <b/>
      <sz val="12"/>
      <color theme="1"/>
      <name val="Times New Roman"/>
      <family val="1"/>
    </font>
    <font>
      <sz val="11"/>
      <color theme="1"/>
      <name val="Times New Roman"/>
      <family val="1"/>
    </font>
    <font>
      <b/>
      <sz val="12"/>
      <name val="Arial"/>
      <family val="2"/>
    </font>
    <font>
      <b/>
      <sz val="11"/>
      <name val="Arial"/>
      <family val="2"/>
    </font>
    <font>
      <sz val="10"/>
      <name val="Times New Roman"/>
      <family val="1"/>
    </font>
    <font>
      <b/>
      <sz val="10"/>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73">
    <xf numFmtId="0" fontId="0" fillId="0" borderId="0"/>
    <xf numFmtId="166" fontId="2" fillId="0" borderId="0" applyFont="0" applyFill="0" applyBorder="0" applyAlignment="0" applyProtection="0"/>
    <xf numFmtId="0" fontId="5" fillId="0" borderId="0">
      <alignment vertical="top"/>
    </xf>
    <xf numFmtId="0" fontId="5" fillId="0" borderId="0">
      <alignment vertical="top"/>
    </xf>
    <xf numFmtId="164" fontId="4" fillId="0" borderId="0" applyFont="0" applyFill="0" applyBorder="0" applyAlignment="0" applyProtection="0"/>
    <xf numFmtId="0" fontId="4" fillId="0" borderId="0"/>
    <xf numFmtId="0" fontId="4" fillId="0" borderId="0"/>
    <xf numFmtId="0" fontId="4" fillId="0" borderId="0"/>
    <xf numFmtId="167" fontId="7" fillId="0" borderId="0" applyFont="0" applyFill="0" applyBorder="0" applyAlignment="0" applyProtection="0"/>
    <xf numFmtId="0" fontId="5" fillId="0" borderId="0">
      <alignment vertical="top"/>
    </xf>
    <xf numFmtId="0" fontId="6" fillId="0" borderId="0"/>
    <xf numFmtId="0" fontId="8" fillId="0" borderId="1" applyNumberFormat="0" applyFont="0" applyAlignment="0">
      <alignment vertical="top"/>
    </xf>
    <xf numFmtId="165" fontId="4" fillId="0" borderId="0" applyFont="0" applyFill="0" applyBorder="0" applyAlignment="0" applyProtection="0"/>
    <xf numFmtId="165" fontId="4" fillId="0" borderId="0" applyFont="0" applyFill="0" applyBorder="0" applyAlignment="0" applyProtection="0"/>
    <xf numFmtId="164" fontId="7" fillId="0" borderId="0" applyFont="0" applyFill="0" applyBorder="0" applyAlignment="0" applyProtection="0"/>
    <xf numFmtId="4" fontId="6" fillId="0" borderId="0">
      <alignment vertical="top"/>
    </xf>
    <xf numFmtId="0" fontId="1" fillId="0" borderId="0"/>
    <xf numFmtId="0" fontId="3" fillId="0" borderId="0"/>
    <xf numFmtId="164" fontId="3"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90">
    <xf numFmtId="0" fontId="0" fillId="0" borderId="0" xfId="0"/>
    <xf numFmtId="0" fontId="0" fillId="0" borderId="2" xfId="0" applyBorder="1"/>
    <xf numFmtId="0" fontId="0" fillId="0" borderId="2" xfId="0" applyFill="1" applyBorder="1"/>
    <xf numFmtId="0" fontId="11" fillId="0" borderId="2" xfId="0" applyFont="1" applyBorder="1" applyAlignment="1">
      <alignment horizontal="center"/>
    </xf>
    <xf numFmtId="0" fontId="12" fillId="2" borderId="2" xfId="0" applyFont="1" applyFill="1" applyBorder="1" applyAlignment="1">
      <alignment horizontal="justify" vertical="top" wrapText="1"/>
    </xf>
    <xf numFmtId="0" fontId="13" fillId="0" borderId="2" xfId="0" applyNumberFormat="1" applyFont="1" applyBorder="1" applyAlignment="1">
      <alignment horizontal="justify" vertical="top" wrapText="1"/>
    </xf>
    <xf numFmtId="0" fontId="13" fillId="2" borderId="2" xfId="0" applyFont="1" applyFill="1" applyBorder="1" applyAlignment="1">
      <alignment horizontal="justify" vertical="center" wrapText="1"/>
    </xf>
    <xf numFmtId="0" fontId="13" fillId="0" borderId="2" xfId="0" applyNumberFormat="1" applyFont="1" applyFill="1" applyBorder="1" applyAlignment="1">
      <alignment horizontal="justify" vertical="top" wrapText="1"/>
    </xf>
    <xf numFmtId="0" fontId="12" fillId="0" borderId="2" xfId="0" applyFont="1" applyFill="1" applyBorder="1" applyAlignment="1">
      <alignment horizontal="justify" vertical="top" wrapText="1"/>
    </xf>
    <xf numFmtId="0" fontId="13" fillId="2" borderId="2" xfId="0" applyFont="1" applyFill="1" applyBorder="1" applyAlignment="1">
      <alignment horizontal="justify" vertical="top" wrapText="1"/>
    </xf>
    <xf numFmtId="0" fontId="13" fillId="2" borderId="2" xfId="0" applyNumberFormat="1" applyFont="1" applyFill="1" applyBorder="1" applyAlignment="1">
      <alignment horizontal="justify" vertical="top" wrapText="1"/>
    </xf>
    <xf numFmtId="0" fontId="13" fillId="0" borderId="2" xfId="0" applyFont="1" applyFill="1" applyBorder="1" applyAlignment="1">
      <alignment horizontal="justify" vertical="top" wrapText="1"/>
    </xf>
    <xf numFmtId="0" fontId="16" fillId="0" borderId="2" xfId="0" applyFont="1" applyFill="1" applyBorder="1" applyAlignment="1">
      <alignment horizontal="justify" vertical="top" wrapText="1"/>
    </xf>
    <xf numFmtId="0" fontId="14" fillId="0" borderId="2" xfId="0" applyFont="1" applyFill="1" applyBorder="1" applyAlignment="1">
      <alignment horizontal="justify" vertical="top"/>
    </xf>
    <xf numFmtId="0" fontId="13" fillId="0" borderId="2" xfId="0" applyFont="1" applyFill="1" applyBorder="1" applyAlignment="1">
      <alignment horizontal="justify" vertical="top"/>
    </xf>
    <xf numFmtId="0" fontId="13" fillId="0" borderId="2" xfId="0" applyFont="1" applyFill="1" applyBorder="1" applyAlignment="1">
      <alignment horizontal="justify" vertical="center"/>
    </xf>
    <xf numFmtId="0" fontId="14" fillId="0" borderId="2" xfId="0" applyFont="1" applyFill="1" applyBorder="1" applyAlignment="1">
      <alignment horizontal="justify" vertical="center"/>
    </xf>
    <xf numFmtId="0" fontId="17" fillId="0" borderId="2" xfId="0" applyFont="1" applyFill="1" applyBorder="1" applyAlignment="1">
      <alignment horizontal="justify" vertical="top" wrapText="1"/>
    </xf>
    <xf numFmtId="0" fontId="17" fillId="0" borderId="2" xfId="0" applyFont="1" applyFill="1" applyBorder="1" applyAlignment="1">
      <alignment horizontal="justify" vertical="center" wrapText="1"/>
    </xf>
    <xf numFmtId="0" fontId="18" fillId="0" borderId="2" xfId="0" applyFont="1" applyFill="1" applyBorder="1" applyAlignment="1">
      <alignment horizontal="justify" vertical="center"/>
    </xf>
    <xf numFmtId="0" fontId="11" fillId="0" borderId="2" xfId="0" applyFont="1" applyBorder="1"/>
    <xf numFmtId="0" fontId="0" fillId="0" borderId="2" xfId="0" applyBorder="1" applyAlignment="1">
      <alignment horizontal="center" vertical="center"/>
    </xf>
    <xf numFmtId="0" fontId="0" fillId="0" borderId="0" xfId="0" applyAlignment="1">
      <alignment horizontal="center" vertical="center"/>
    </xf>
    <xf numFmtId="0" fontId="17" fillId="0" borderId="2" xfId="5" applyFont="1" applyFill="1" applyBorder="1" applyAlignment="1" applyProtection="1">
      <alignment horizontal="justify" vertical="center" wrapText="1"/>
      <protection locked="0"/>
    </xf>
    <xf numFmtId="0" fontId="17" fillId="0" borderId="2" xfId="5" applyFont="1" applyFill="1" applyBorder="1" applyAlignment="1" applyProtection="1">
      <alignment horizontal="center" vertical="center"/>
      <protection locked="0"/>
    </xf>
    <xf numFmtId="2" fontId="17" fillId="0" borderId="2" xfId="5" applyNumberFormat="1" applyFont="1" applyFill="1" applyBorder="1" applyAlignment="1">
      <alignment horizontal="center" vertical="center"/>
    </xf>
    <xf numFmtId="0" fontId="13" fillId="0" borderId="2" xfId="5" applyFont="1" applyFill="1" applyBorder="1" applyAlignment="1">
      <alignment horizontal="justify" vertical="center" wrapText="1"/>
    </xf>
    <xf numFmtId="0" fontId="17" fillId="0" borderId="2" xfId="5" applyFont="1" applyFill="1" applyBorder="1" applyAlignment="1">
      <alignment horizontal="center" vertical="center" wrapText="1"/>
    </xf>
    <xf numFmtId="0" fontId="17" fillId="2" borderId="2" xfId="5" applyFont="1" applyFill="1" applyBorder="1" applyAlignment="1">
      <alignment horizontal="justify" vertical="center" wrapText="1"/>
    </xf>
    <xf numFmtId="0" fontId="17" fillId="2" borderId="2" xfId="5" applyFont="1" applyFill="1" applyBorder="1" applyAlignment="1">
      <alignment horizontal="center" vertical="center" wrapText="1"/>
    </xf>
    <xf numFmtId="2" fontId="17" fillId="2" borderId="2" xfId="5" applyNumberFormat="1" applyFont="1" applyFill="1" applyBorder="1" applyAlignment="1">
      <alignment horizontal="center" vertical="center" wrapText="1"/>
    </xf>
    <xf numFmtId="49" fontId="16" fillId="3" borderId="2" xfId="5" applyNumberFormat="1" applyFont="1" applyFill="1" applyBorder="1" applyAlignment="1">
      <alignment vertical="center" wrapText="1"/>
    </xf>
    <xf numFmtId="0" fontId="17" fillId="0" borderId="2" xfId="5" applyFont="1" applyFill="1" applyBorder="1" applyAlignment="1">
      <alignment horizontal="justify" vertical="top" wrapText="1"/>
    </xf>
    <xf numFmtId="2" fontId="17" fillId="0" borderId="2" xfId="5" applyNumberFormat="1" applyFont="1" applyFill="1" applyBorder="1" applyAlignment="1">
      <alignment horizontal="center" vertical="center" wrapText="1"/>
    </xf>
    <xf numFmtId="0" fontId="17" fillId="0" borderId="2" xfId="5" applyFont="1" applyFill="1" applyBorder="1" applyAlignment="1">
      <alignment horizontal="justify" vertical="center" wrapText="1"/>
    </xf>
    <xf numFmtId="1" fontId="17" fillId="0" borderId="2" xfId="5" applyNumberFormat="1" applyFont="1" applyFill="1" applyBorder="1" applyAlignment="1">
      <alignment horizontal="center" vertical="center"/>
    </xf>
    <xf numFmtId="0" fontId="17" fillId="0" borderId="2" xfId="5" applyFont="1" applyFill="1" applyBorder="1" applyAlignment="1">
      <alignment horizontal="left" vertical="center" wrapText="1"/>
    </xf>
    <xf numFmtId="2" fontId="13" fillId="0" borderId="2" xfId="5" applyNumberFormat="1" applyFont="1" applyFill="1" applyBorder="1" applyAlignment="1">
      <alignment horizontal="center" vertical="center"/>
    </xf>
    <xf numFmtId="0" fontId="17" fillId="0" borderId="3" xfId="5" applyFont="1" applyFill="1" applyBorder="1" applyAlignment="1">
      <alignment horizontal="justify" vertical="top" wrapText="1"/>
    </xf>
    <xf numFmtId="0" fontId="17" fillId="0" borderId="3" xfId="5" applyFont="1" applyFill="1" applyBorder="1" applyAlignment="1">
      <alignment horizontal="center" vertical="center" wrapText="1"/>
    </xf>
    <xf numFmtId="2" fontId="17" fillId="0" borderId="3" xfId="5" applyNumberFormat="1" applyFont="1" applyFill="1" applyBorder="1" applyAlignment="1">
      <alignment horizontal="center" vertical="center"/>
    </xf>
    <xf numFmtId="1" fontId="17" fillId="0" borderId="3" xfId="5" applyNumberFormat="1" applyFont="1" applyFill="1" applyBorder="1" applyAlignment="1">
      <alignment horizontal="center" vertical="center"/>
    </xf>
    <xf numFmtId="0" fontId="19" fillId="0" borderId="2" xfId="5" applyFont="1" applyFill="1" applyBorder="1" applyAlignment="1">
      <alignment horizontal="left" vertical="center" wrapText="1"/>
    </xf>
    <xf numFmtId="0" fontId="19" fillId="0" borderId="2" xfId="5" applyFont="1" applyFill="1" applyBorder="1" applyAlignment="1">
      <alignment horizontal="center" vertical="center" wrapText="1"/>
    </xf>
    <xf numFmtId="0" fontId="20" fillId="0" borderId="2" xfId="5" applyFont="1" applyFill="1" applyBorder="1" applyAlignment="1">
      <alignment horizontal="left" vertical="center" wrapText="1"/>
    </xf>
    <xf numFmtId="0" fontId="20" fillId="0" borderId="2" xfId="5" applyFont="1" applyFill="1" applyBorder="1" applyAlignment="1">
      <alignment horizontal="center" vertical="center" wrapText="1"/>
    </xf>
    <xf numFmtId="0" fontId="19" fillId="0" borderId="2" xfId="5" applyFont="1" applyFill="1" applyBorder="1" applyAlignment="1">
      <alignment horizontal="justify" vertical="top" wrapText="1"/>
    </xf>
    <xf numFmtId="0" fontId="20" fillId="3" borderId="2" xfId="5" applyFont="1" applyFill="1" applyBorder="1" applyAlignment="1">
      <alignment horizontal="left" vertical="center" wrapText="1"/>
    </xf>
    <xf numFmtId="0" fontId="13" fillId="0" borderId="2" xfId="5" applyFont="1" applyBorder="1" applyAlignment="1">
      <alignment horizontal="justify" vertical="top"/>
    </xf>
    <xf numFmtId="2" fontId="13" fillId="0" borderId="2" xfId="5" applyNumberFormat="1" applyFont="1" applyBorder="1" applyAlignment="1">
      <alignment horizontal="center" vertical="center"/>
    </xf>
    <xf numFmtId="0" fontId="13" fillId="0" borderId="2" xfId="5" applyFont="1" applyBorder="1" applyAlignment="1">
      <alignment horizontal="justify" vertical="center"/>
    </xf>
    <xf numFmtId="0" fontId="13" fillId="0" borderId="2" xfId="5" applyFont="1" applyBorder="1" applyAlignment="1">
      <alignment horizontal="center" vertical="center"/>
    </xf>
    <xf numFmtId="0" fontId="11" fillId="0" borderId="2" xfId="0" applyFont="1" applyBorder="1" applyAlignment="1">
      <alignment horizontal="center" vertical="center"/>
    </xf>
    <xf numFmtId="0" fontId="11" fillId="0" borderId="2" xfId="0" applyFont="1" applyFill="1" applyBorder="1" applyAlignment="1">
      <alignment horizontal="center" vertical="center"/>
    </xf>
    <xf numFmtId="168" fontId="19" fillId="0" borderId="2" xfId="0" applyNumberFormat="1" applyFont="1" applyFill="1" applyBorder="1" applyAlignment="1">
      <alignment horizontal="center" vertical="center"/>
    </xf>
    <xf numFmtId="1" fontId="19" fillId="0" borderId="0" xfId="0" applyNumberFormat="1" applyFont="1" applyFill="1" applyBorder="1" applyAlignment="1">
      <alignment horizontal="center" vertical="center"/>
    </xf>
    <xf numFmtId="1" fontId="19" fillId="0" borderId="2" xfId="0" applyNumberFormat="1" applyFont="1" applyFill="1" applyBorder="1" applyAlignment="1">
      <alignment horizontal="center" vertical="center"/>
    </xf>
    <xf numFmtId="0" fontId="19" fillId="0" borderId="2" xfId="0" applyFont="1" applyFill="1" applyBorder="1" applyAlignment="1">
      <alignment horizontal="center" vertical="center"/>
    </xf>
    <xf numFmtId="2" fontId="21" fillId="0" borderId="0" xfId="0" applyNumberFormat="1" applyFont="1" applyFill="1" applyBorder="1" applyAlignment="1">
      <alignment horizontal="center" vertical="center"/>
    </xf>
    <xf numFmtId="2" fontId="21" fillId="0" borderId="2" xfId="0" applyNumberFormat="1" applyFont="1" applyFill="1" applyBorder="1" applyAlignment="1">
      <alignment horizontal="center" vertical="center"/>
    </xf>
    <xf numFmtId="0" fontId="19" fillId="0" borderId="0" xfId="0" applyFont="1" applyFill="1" applyAlignment="1">
      <alignment horizontal="center" vertical="center"/>
    </xf>
    <xf numFmtId="0" fontId="14" fillId="2" borderId="2" xfId="0" applyFont="1" applyFill="1" applyBorder="1" applyAlignment="1">
      <alignment horizontal="right" vertical="center" wrapText="1"/>
    </xf>
    <xf numFmtId="0" fontId="22" fillId="0" borderId="2" xfId="0" applyFont="1" applyBorder="1" applyAlignment="1">
      <alignment horizontal="center" vertical="center"/>
    </xf>
    <xf numFmtId="0" fontId="22" fillId="0" borderId="2" xfId="0" applyFont="1" applyBorder="1"/>
    <xf numFmtId="2" fontId="23" fillId="0" borderId="2" xfId="0" applyNumberFormat="1" applyFont="1" applyBorder="1"/>
    <xf numFmtId="49" fontId="16" fillId="2" borderId="2" xfId="5" applyNumberFormat="1" applyFont="1" applyFill="1" applyBorder="1" applyAlignment="1">
      <alignment vertical="center" wrapText="1"/>
    </xf>
    <xf numFmtId="49" fontId="16" fillId="2" borderId="2" xfId="5" applyNumberFormat="1" applyFont="1" applyFill="1" applyBorder="1" applyAlignment="1">
      <alignment horizontal="center" vertical="center" wrapText="1"/>
    </xf>
    <xf numFmtId="2" fontId="16" fillId="2" borderId="2" xfId="5" applyNumberFormat="1" applyFont="1" applyFill="1" applyBorder="1" applyAlignment="1">
      <alignment horizontal="center" vertical="center" wrapText="1"/>
    </xf>
    <xf numFmtId="2" fontId="16" fillId="2" borderId="2" xfId="5" applyNumberFormat="1" applyFont="1" applyFill="1" applyBorder="1" applyAlignment="1">
      <alignment horizontal="center" vertical="center"/>
    </xf>
    <xf numFmtId="0" fontId="0" fillId="0" borderId="4" xfId="0" applyBorder="1" applyAlignment="1">
      <alignment horizontal="center"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4" xfId="0" applyFont="1" applyBorder="1" applyAlignment="1">
      <alignment horizontal="right"/>
    </xf>
    <xf numFmtId="0" fontId="23" fillId="0" borderId="5" xfId="0" applyFont="1" applyBorder="1" applyAlignment="1">
      <alignment horizontal="right"/>
    </xf>
    <xf numFmtId="0" fontId="23" fillId="0" borderId="6" xfId="0" applyFont="1" applyBorder="1" applyAlignment="1">
      <alignment horizontal="right"/>
    </xf>
    <xf numFmtId="0" fontId="11" fillId="0" borderId="0" xfId="0" applyFont="1" applyAlignment="1">
      <alignment horizontal="center" wrapText="1"/>
    </xf>
    <xf numFmtId="0" fontId="22" fillId="0" borderId="4" xfId="0" applyFont="1" applyBorder="1"/>
    <xf numFmtId="0" fontId="22" fillId="0" borderId="5" xfId="0" applyFont="1" applyBorder="1"/>
    <xf numFmtId="0" fontId="22" fillId="0" borderId="6" xfId="0" applyFont="1" applyBorder="1"/>
    <xf numFmtId="0" fontId="22" fillId="0" borderId="4" xfId="0" applyFont="1" applyBorder="1" applyAlignment="1">
      <alignment horizontal="right"/>
    </xf>
    <xf numFmtId="0" fontId="22" fillId="0" borderId="5" xfId="0" applyFont="1" applyBorder="1" applyAlignment="1">
      <alignment horizontal="right"/>
    </xf>
    <xf numFmtId="0" fontId="22" fillId="0" borderId="6" xfId="0" applyFont="1" applyBorder="1" applyAlignment="1">
      <alignment horizontal="right"/>
    </xf>
    <xf numFmtId="0" fontId="22" fillId="0" borderId="2" xfId="0" applyFont="1" applyBorder="1" applyAlignment="1">
      <alignment horizontal="right"/>
    </xf>
    <xf numFmtId="0" fontId="23" fillId="0" borderId="2" xfId="0" applyFont="1" applyBorder="1" applyAlignment="1">
      <alignment horizontal="right"/>
    </xf>
    <xf numFmtId="0" fontId="22" fillId="0" borderId="4" xfId="0" applyFont="1" applyBorder="1" applyAlignment="1">
      <alignment horizontal="right" vertical="center"/>
    </xf>
    <xf numFmtId="0" fontId="22" fillId="0" borderId="5" xfId="0" applyFont="1" applyBorder="1" applyAlignment="1">
      <alignment horizontal="right" vertical="center"/>
    </xf>
    <xf numFmtId="0" fontId="22" fillId="0" borderId="6" xfId="0" applyFont="1" applyBorder="1" applyAlignment="1">
      <alignment horizontal="right" vertical="center"/>
    </xf>
    <xf numFmtId="0" fontId="22" fillId="0" borderId="7" xfId="0" applyFont="1" applyBorder="1" applyAlignment="1">
      <alignment horizontal="center" vertical="center" wrapText="1"/>
    </xf>
    <xf numFmtId="0" fontId="24" fillId="0" borderId="2" xfId="0" applyFont="1" applyFill="1" applyBorder="1" applyAlignment="1">
      <alignment horizontal="justify" vertical="top" wrapText="1"/>
    </xf>
    <xf numFmtId="0" fontId="3" fillId="0" borderId="2" xfId="0" applyFont="1" applyBorder="1" applyAlignment="1">
      <alignment horizontal="center" vertical="center" wrapText="1"/>
    </xf>
  </cellXfs>
  <cellStyles count="173">
    <cellStyle name="_ALL FOR PRINTING (FINAL)-01" xfId="9"/>
    <cellStyle name="_BOQ BLDG R1" xfId="10"/>
    <cellStyle name="Borders" xfId="11"/>
    <cellStyle name="Comma 2" xfId="4"/>
    <cellStyle name="Comma 2 2" xfId="12"/>
    <cellStyle name="Comma 3" xfId="13"/>
    <cellStyle name="Comma 4" xfId="1"/>
    <cellStyle name="Comma 5" xfId="18"/>
    <cellStyle name="Comma 7" xfId="14"/>
    <cellStyle name="Comma 7 3" xfId="8"/>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m&amp;k1" xfId="15"/>
    <cellStyle name="Normal" xfId="0" builtinId="0"/>
    <cellStyle name="Normal 2" xfId="5"/>
    <cellStyle name="Normal 2 10" xfId="7"/>
    <cellStyle name="Normal 2 2 2" xfId="6"/>
    <cellStyle name="Normal 3" xfId="16"/>
    <cellStyle name="Normal 4" xfId="17"/>
    <cellStyle name="Style 1" xfId="2"/>
    <cellStyle name="Style 1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80"/>
  <sheetViews>
    <sheetView topLeftCell="A153" workbookViewId="0">
      <selection activeCell="B155" sqref="B155"/>
    </sheetView>
  </sheetViews>
  <sheetFormatPr defaultRowHeight="12.75" x14ac:dyDescent="0.2"/>
  <cols>
    <col min="1" max="1" width="5.42578125" style="22" customWidth="1"/>
    <col min="2" max="2" width="48" customWidth="1"/>
    <col min="3" max="3" width="5" customWidth="1"/>
    <col min="4" max="4" width="6.42578125" customWidth="1"/>
    <col min="5" max="5" width="11" customWidth="1"/>
    <col min="6" max="6" width="13" customWidth="1"/>
  </cols>
  <sheetData>
    <row r="2" spans="1:6" ht="28.5" customHeight="1" x14ac:dyDescent="0.2">
      <c r="B2" s="75" t="s">
        <v>132</v>
      </c>
      <c r="C2" s="75"/>
      <c r="D2" s="75"/>
      <c r="E2" s="75"/>
      <c r="F2" s="75"/>
    </row>
    <row r="3" spans="1:6" x14ac:dyDescent="0.2">
      <c r="A3" s="21" t="s">
        <v>1</v>
      </c>
      <c r="B3" s="3" t="s">
        <v>2</v>
      </c>
      <c r="C3" s="52" t="s">
        <v>144</v>
      </c>
      <c r="D3" s="52" t="s">
        <v>0</v>
      </c>
      <c r="E3" s="52" t="s">
        <v>4</v>
      </c>
      <c r="F3" s="53" t="s">
        <v>5</v>
      </c>
    </row>
    <row r="4" spans="1:6" ht="15.75" x14ac:dyDescent="0.2">
      <c r="A4" s="62" t="s">
        <v>136</v>
      </c>
      <c r="B4" s="3" t="s">
        <v>6</v>
      </c>
      <c r="C4" s="1"/>
      <c r="D4" s="1"/>
      <c r="E4" s="1"/>
      <c r="F4" s="2"/>
    </row>
    <row r="5" spans="1:6" ht="317.25" customHeight="1" x14ac:dyDescent="0.2">
      <c r="A5" s="21">
        <v>1</v>
      </c>
      <c r="B5" s="4" t="s">
        <v>7</v>
      </c>
      <c r="C5" s="1"/>
      <c r="D5" s="1"/>
      <c r="E5" s="1"/>
      <c r="F5" s="1"/>
    </row>
    <row r="6" spans="1:6" ht="15" x14ac:dyDescent="0.2">
      <c r="A6" s="21"/>
      <c r="B6" s="4" t="s">
        <v>11</v>
      </c>
      <c r="C6" s="1">
        <v>1535.2</v>
      </c>
      <c r="D6" s="1" t="s">
        <v>134</v>
      </c>
      <c r="E6" s="1">
        <v>924.15</v>
      </c>
      <c r="F6" s="1">
        <f>E6*C6</f>
        <v>1418755.08</v>
      </c>
    </row>
    <row r="7" spans="1:6" ht="148.5" customHeight="1" x14ac:dyDescent="0.2">
      <c r="A7" s="21">
        <v>2</v>
      </c>
      <c r="B7" s="5" t="s">
        <v>8</v>
      </c>
      <c r="C7" s="1"/>
      <c r="D7" s="1"/>
      <c r="E7" s="1"/>
      <c r="F7" s="1"/>
    </row>
    <row r="8" spans="1:6" ht="15" customHeight="1" x14ac:dyDescent="0.2">
      <c r="A8" s="21"/>
      <c r="B8" s="4" t="s">
        <v>11</v>
      </c>
      <c r="C8" s="1">
        <v>560</v>
      </c>
      <c r="D8" s="1" t="s">
        <v>134</v>
      </c>
      <c r="E8" s="1">
        <v>909</v>
      </c>
      <c r="F8" s="1">
        <f t="shared" ref="F8:F30" si="0">E8*C8</f>
        <v>509040</v>
      </c>
    </row>
    <row r="9" spans="1:6" ht="252" customHeight="1" x14ac:dyDescent="0.2">
      <c r="A9" s="21">
        <v>3</v>
      </c>
      <c r="B9" s="5" t="s">
        <v>9</v>
      </c>
      <c r="C9" s="1"/>
      <c r="D9" s="1"/>
      <c r="E9" s="1"/>
      <c r="F9" s="1"/>
    </row>
    <row r="10" spans="1:6" ht="15.75" x14ac:dyDescent="0.2">
      <c r="A10" s="21"/>
      <c r="B10" s="6" t="s">
        <v>10</v>
      </c>
      <c r="C10" s="1">
        <v>456.46</v>
      </c>
      <c r="D10" s="1" t="s">
        <v>134</v>
      </c>
      <c r="E10" s="1">
        <v>2500</v>
      </c>
      <c r="F10" s="1">
        <f t="shared" si="0"/>
        <v>1141150</v>
      </c>
    </row>
    <row r="11" spans="1:6" ht="15.75" x14ac:dyDescent="0.2">
      <c r="A11" s="21"/>
      <c r="B11" s="6" t="s">
        <v>11</v>
      </c>
      <c r="C11" s="1">
        <v>543.44000000000005</v>
      </c>
      <c r="D11" s="1" t="s">
        <v>134</v>
      </c>
      <c r="E11" s="1">
        <v>2525</v>
      </c>
      <c r="F11" s="1">
        <f t="shared" si="0"/>
        <v>1372186.0000000002</v>
      </c>
    </row>
    <row r="12" spans="1:6" ht="78.75" x14ac:dyDescent="0.2">
      <c r="A12" s="21">
        <v>4</v>
      </c>
      <c r="B12" s="7" t="s">
        <v>12</v>
      </c>
      <c r="C12" s="1"/>
      <c r="D12" s="1"/>
      <c r="E12" s="1"/>
      <c r="F12" s="1"/>
    </row>
    <row r="13" spans="1:6" ht="15.75" x14ac:dyDescent="0.2">
      <c r="A13" s="21"/>
      <c r="B13" s="6" t="s">
        <v>10</v>
      </c>
      <c r="C13" s="1">
        <v>560</v>
      </c>
      <c r="D13" s="1" t="s">
        <v>134</v>
      </c>
      <c r="E13" s="1">
        <v>454.5</v>
      </c>
      <c r="F13" s="1">
        <f t="shared" si="0"/>
        <v>254520</v>
      </c>
    </row>
    <row r="14" spans="1:6" ht="409.5" x14ac:dyDescent="0.2">
      <c r="A14" s="21">
        <v>5</v>
      </c>
      <c r="B14" s="8" t="s">
        <v>13</v>
      </c>
      <c r="C14" s="1"/>
      <c r="D14" s="1"/>
      <c r="E14" s="1"/>
      <c r="F14" s="1">
        <f t="shared" si="0"/>
        <v>0</v>
      </c>
    </row>
    <row r="15" spans="1:6" ht="15.75" x14ac:dyDescent="0.2">
      <c r="A15" s="21"/>
      <c r="B15" s="6" t="s">
        <v>10</v>
      </c>
      <c r="C15" s="1">
        <v>2690.6</v>
      </c>
      <c r="D15" s="1" t="s">
        <v>134</v>
      </c>
      <c r="E15" s="1">
        <v>2200</v>
      </c>
      <c r="F15" s="1">
        <f t="shared" si="0"/>
        <v>5919320</v>
      </c>
    </row>
    <row r="16" spans="1:6" ht="157.5" x14ac:dyDescent="0.2">
      <c r="A16" s="21">
        <v>6</v>
      </c>
      <c r="B16" s="9" t="s">
        <v>14</v>
      </c>
      <c r="C16" s="1"/>
      <c r="D16" s="1"/>
      <c r="E16" s="1"/>
      <c r="F16" s="1">
        <f t="shared" si="0"/>
        <v>0</v>
      </c>
    </row>
    <row r="17" spans="1:6" ht="15.75" x14ac:dyDescent="0.2">
      <c r="A17" s="21"/>
      <c r="B17" s="6" t="s">
        <v>10</v>
      </c>
      <c r="C17" s="1">
        <v>721.97</v>
      </c>
      <c r="D17" s="1" t="s">
        <v>130</v>
      </c>
      <c r="E17" s="1">
        <v>506</v>
      </c>
      <c r="F17" s="1">
        <f t="shared" si="0"/>
        <v>365316.82</v>
      </c>
    </row>
    <row r="18" spans="1:6" ht="129" customHeight="1" x14ac:dyDescent="0.2">
      <c r="A18" s="21">
        <v>7</v>
      </c>
      <c r="B18" s="9" t="s">
        <v>15</v>
      </c>
      <c r="C18" s="1"/>
      <c r="D18" s="1"/>
      <c r="E18" s="1"/>
      <c r="F18" s="1"/>
    </row>
    <row r="19" spans="1:6" ht="15.75" x14ac:dyDescent="0.2">
      <c r="A19" s="21"/>
      <c r="B19" s="6" t="s">
        <v>10</v>
      </c>
      <c r="C19" s="1">
        <v>721.97</v>
      </c>
      <c r="D19" s="1" t="s">
        <v>130</v>
      </c>
      <c r="E19" s="1">
        <v>202</v>
      </c>
      <c r="F19" s="1">
        <f t="shared" si="0"/>
        <v>145837.94</v>
      </c>
    </row>
    <row r="20" spans="1:6" ht="94.5" x14ac:dyDescent="0.2">
      <c r="A20" s="21">
        <v>8</v>
      </c>
      <c r="B20" s="10" t="s">
        <v>16</v>
      </c>
      <c r="C20" s="1"/>
      <c r="D20" s="1"/>
      <c r="E20" s="1"/>
      <c r="F20" s="1"/>
    </row>
    <row r="21" spans="1:6" ht="15.75" x14ac:dyDescent="0.2">
      <c r="A21" s="21"/>
      <c r="B21" s="6" t="s">
        <v>10</v>
      </c>
      <c r="C21" s="1">
        <v>2191.12</v>
      </c>
      <c r="D21" s="1" t="s">
        <v>134</v>
      </c>
      <c r="E21" s="1">
        <v>250</v>
      </c>
      <c r="F21" s="1">
        <f t="shared" si="0"/>
        <v>547780</v>
      </c>
    </row>
    <row r="22" spans="1:6" ht="15.75" x14ac:dyDescent="0.2">
      <c r="A22" s="21"/>
      <c r="B22" s="6" t="s">
        <v>11</v>
      </c>
      <c r="C22" s="1">
        <v>4702</v>
      </c>
      <c r="D22" s="1" t="s">
        <v>134</v>
      </c>
      <c r="E22" s="1">
        <v>252.5</v>
      </c>
      <c r="F22" s="1">
        <f t="shared" si="0"/>
        <v>1187255</v>
      </c>
    </row>
    <row r="23" spans="1:6" ht="126" x14ac:dyDescent="0.2">
      <c r="A23" s="21">
        <v>9</v>
      </c>
      <c r="B23" s="11" t="s">
        <v>17</v>
      </c>
      <c r="C23" s="1"/>
      <c r="D23" s="1"/>
      <c r="E23" s="1"/>
      <c r="F23" s="1"/>
    </row>
    <row r="24" spans="1:6" ht="15.75" x14ac:dyDescent="0.2">
      <c r="A24" s="21"/>
      <c r="B24" s="6" t="s">
        <v>11</v>
      </c>
      <c r="C24" s="1">
        <v>5.7</v>
      </c>
      <c r="D24" s="1" t="s">
        <v>134</v>
      </c>
      <c r="E24" s="1">
        <v>5050</v>
      </c>
      <c r="F24" s="1">
        <f t="shared" si="0"/>
        <v>28785</v>
      </c>
    </row>
    <row r="25" spans="1:6" ht="94.5" x14ac:dyDescent="0.2">
      <c r="A25" s="21">
        <v>10</v>
      </c>
      <c r="B25" s="11" t="s">
        <v>18</v>
      </c>
      <c r="C25" s="1"/>
      <c r="D25" s="1"/>
      <c r="E25" s="1"/>
      <c r="F25" s="1"/>
    </row>
    <row r="26" spans="1:6" ht="15.75" x14ac:dyDescent="0.2">
      <c r="A26" s="21"/>
      <c r="B26" s="6" t="s">
        <v>10</v>
      </c>
      <c r="C26" s="1">
        <v>33.76</v>
      </c>
      <c r="D26" s="1" t="s">
        <v>134</v>
      </c>
      <c r="E26" s="1">
        <v>2000</v>
      </c>
      <c r="F26" s="1">
        <f t="shared" si="0"/>
        <v>67520</v>
      </c>
    </row>
    <row r="27" spans="1:6" ht="78.75" x14ac:dyDescent="0.2">
      <c r="A27" s="21">
        <v>11</v>
      </c>
      <c r="B27" s="11" t="s">
        <v>19</v>
      </c>
      <c r="C27" s="1"/>
      <c r="D27" s="1"/>
      <c r="E27" s="1"/>
      <c r="F27" s="1"/>
    </row>
    <row r="28" spans="1:6" ht="15.75" x14ac:dyDescent="0.2">
      <c r="A28" s="21"/>
      <c r="B28" s="6" t="s">
        <v>11</v>
      </c>
      <c r="C28" s="1">
        <v>18</v>
      </c>
      <c r="D28" s="1" t="s">
        <v>134</v>
      </c>
      <c r="E28" s="1">
        <v>30300</v>
      </c>
      <c r="F28" s="1">
        <f t="shared" si="0"/>
        <v>545400</v>
      </c>
    </row>
    <row r="29" spans="1:6" ht="141.75" x14ac:dyDescent="0.2">
      <c r="A29" s="21">
        <v>12</v>
      </c>
      <c r="B29" s="11" t="s">
        <v>20</v>
      </c>
      <c r="C29" s="1"/>
      <c r="D29" s="1"/>
      <c r="E29" s="1"/>
      <c r="F29" s="1"/>
    </row>
    <row r="30" spans="1:6" ht="15.75" x14ac:dyDescent="0.2">
      <c r="A30" s="21"/>
      <c r="B30" s="6" t="s">
        <v>10</v>
      </c>
      <c r="C30" s="1">
        <v>243.51</v>
      </c>
      <c r="D30" s="1" t="s">
        <v>130</v>
      </c>
      <c r="E30" s="1">
        <v>1400</v>
      </c>
      <c r="F30" s="1">
        <f t="shared" si="0"/>
        <v>340914</v>
      </c>
    </row>
    <row r="31" spans="1:6" ht="27.75" customHeight="1" x14ac:dyDescent="0.25">
      <c r="A31" s="21"/>
      <c r="B31" s="61"/>
      <c r="C31" s="76" t="s">
        <v>139</v>
      </c>
      <c r="D31" s="77"/>
      <c r="E31" s="78"/>
      <c r="F31" s="20">
        <f>SUM(F5:F30)</f>
        <v>13843779.84</v>
      </c>
    </row>
    <row r="32" spans="1:6" ht="15.75" x14ac:dyDescent="0.2">
      <c r="A32" s="62" t="s">
        <v>135</v>
      </c>
      <c r="B32" s="12" t="s">
        <v>138</v>
      </c>
      <c r="C32" s="1"/>
      <c r="D32" s="1"/>
      <c r="E32" s="1"/>
      <c r="F32" s="1"/>
    </row>
    <row r="33" spans="1:6" ht="15.75" x14ac:dyDescent="0.2">
      <c r="A33" s="21">
        <v>13</v>
      </c>
      <c r="B33" s="13" t="s">
        <v>21</v>
      </c>
      <c r="C33" s="54"/>
      <c r="D33" s="54"/>
      <c r="E33" s="55"/>
      <c r="F33" s="54"/>
    </row>
    <row r="34" spans="1:6" ht="220.5" x14ac:dyDescent="0.2">
      <c r="A34" s="21"/>
      <c r="B34" s="14" t="s">
        <v>22</v>
      </c>
      <c r="C34" s="54"/>
      <c r="D34" s="54"/>
      <c r="E34" s="56"/>
      <c r="F34" s="54"/>
    </row>
    <row r="35" spans="1:6" ht="31.5" x14ac:dyDescent="0.2">
      <c r="A35" s="21"/>
      <c r="B35" s="15" t="s">
        <v>23</v>
      </c>
      <c r="C35" s="57">
        <v>1</v>
      </c>
      <c r="D35" s="57" t="s">
        <v>60</v>
      </c>
      <c r="E35" s="58">
        <v>175000</v>
      </c>
      <c r="F35" s="59">
        <f>E35*C35</f>
        <v>175000</v>
      </c>
    </row>
    <row r="36" spans="1:6" ht="15.75" x14ac:dyDescent="0.2">
      <c r="A36" s="21">
        <v>14</v>
      </c>
      <c r="B36" s="16" t="s">
        <v>24</v>
      </c>
      <c r="C36" s="57">
        <v>1</v>
      </c>
      <c r="D36" s="57" t="s">
        <v>60</v>
      </c>
      <c r="E36" s="58">
        <v>320000</v>
      </c>
      <c r="F36" s="59">
        <f t="shared" ref="F36:F69" si="1">E36*C36</f>
        <v>320000</v>
      </c>
    </row>
    <row r="37" spans="1:6" ht="157.5" x14ac:dyDescent="0.2">
      <c r="A37" s="21"/>
      <c r="B37" s="17" t="s">
        <v>25</v>
      </c>
      <c r="C37" s="57"/>
      <c r="D37" s="60"/>
      <c r="E37" s="56"/>
      <c r="F37" s="59"/>
    </row>
    <row r="38" spans="1:6" ht="15.75" x14ac:dyDescent="0.2">
      <c r="A38" s="21">
        <v>15</v>
      </c>
      <c r="B38" s="16" t="s">
        <v>26</v>
      </c>
      <c r="C38" s="57">
        <v>1</v>
      </c>
      <c r="D38" s="57" t="s">
        <v>133</v>
      </c>
      <c r="E38" s="58">
        <v>50000</v>
      </c>
      <c r="F38" s="59">
        <f t="shared" si="1"/>
        <v>50000</v>
      </c>
    </row>
    <row r="39" spans="1:6" ht="63" x14ac:dyDescent="0.2">
      <c r="A39" s="21"/>
      <c r="B39" s="17" t="s">
        <v>27</v>
      </c>
      <c r="C39" s="1"/>
      <c r="D39" s="1"/>
      <c r="E39" s="1"/>
      <c r="F39" s="59"/>
    </row>
    <row r="40" spans="1:6" ht="15.75" x14ac:dyDescent="0.2">
      <c r="A40" s="21"/>
      <c r="B40" s="18" t="s">
        <v>28</v>
      </c>
      <c r="C40" s="1"/>
      <c r="D40" s="1"/>
      <c r="E40" s="1"/>
      <c r="F40" s="59"/>
    </row>
    <row r="41" spans="1:6" ht="30" customHeight="1" x14ac:dyDescent="0.2">
      <c r="A41" s="21"/>
      <c r="B41" s="18" t="s">
        <v>29</v>
      </c>
      <c r="C41" s="1"/>
      <c r="D41" s="1"/>
      <c r="E41" s="1"/>
      <c r="F41" s="59"/>
    </row>
    <row r="42" spans="1:6" ht="15.75" x14ac:dyDescent="0.2">
      <c r="A42" s="21"/>
      <c r="B42" s="18" t="s">
        <v>30</v>
      </c>
      <c r="C42" s="1"/>
      <c r="D42" s="1"/>
      <c r="E42" s="1"/>
      <c r="F42" s="59"/>
    </row>
    <row r="43" spans="1:6" ht="15.75" x14ac:dyDescent="0.2">
      <c r="A43" s="21"/>
      <c r="B43" s="18" t="s">
        <v>31</v>
      </c>
      <c r="C43" s="1"/>
      <c r="D43" s="1"/>
      <c r="E43" s="1"/>
      <c r="F43" s="59"/>
    </row>
    <row r="44" spans="1:6" ht="15.75" x14ac:dyDescent="0.2">
      <c r="A44" s="21"/>
      <c r="B44" s="18" t="s">
        <v>32</v>
      </c>
      <c r="C44" s="1"/>
      <c r="D44" s="1"/>
      <c r="E44" s="1"/>
      <c r="F44" s="59"/>
    </row>
    <row r="45" spans="1:6" ht="31.5" x14ac:dyDescent="0.2">
      <c r="A45" s="21"/>
      <c r="B45" s="18" t="s">
        <v>33</v>
      </c>
      <c r="C45" s="1"/>
      <c r="D45" s="1"/>
      <c r="E45" s="1"/>
      <c r="F45" s="59"/>
    </row>
    <row r="46" spans="1:6" ht="15.75" x14ac:dyDescent="0.2">
      <c r="A46" s="21">
        <v>16</v>
      </c>
      <c r="B46" s="16" t="s">
        <v>34</v>
      </c>
      <c r="C46" s="57">
        <v>1</v>
      </c>
      <c r="D46" s="57" t="s">
        <v>133</v>
      </c>
      <c r="E46" s="58">
        <v>18500</v>
      </c>
      <c r="F46" s="59">
        <f t="shared" si="1"/>
        <v>18500</v>
      </c>
    </row>
    <row r="47" spans="1:6" ht="126" x14ac:dyDescent="0.2">
      <c r="A47" s="21"/>
      <c r="B47" s="17" t="s">
        <v>35</v>
      </c>
      <c r="C47" s="1"/>
      <c r="D47" s="1"/>
      <c r="E47" s="1"/>
      <c r="F47" s="59"/>
    </row>
    <row r="48" spans="1:6" ht="15.75" x14ac:dyDescent="0.2">
      <c r="A48" s="21">
        <v>17</v>
      </c>
      <c r="B48" s="16" t="s">
        <v>36</v>
      </c>
      <c r="C48" s="57">
        <v>1</v>
      </c>
      <c r="D48" s="57" t="s">
        <v>130</v>
      </c>
      <c r="E48" s="58">
        <v>2500</v>
      </c>
      <c r="F48" s="59">
        <f t="shared" si="1"/>
        <v>2500</v>
      </c>
    </row>
    <row r="49" spans="1:6" ht="63" x14ac:dyDescent="0.2">
      <c r="A49" s="21"/>
      <c r="B49" s="17" t="s">
        <v>37</v>
      </c>
      <c r="C49" s="1"/>
      <c r="D49" s="1"/>
      <c r="E49" s="1"/>
      <c r="F49" s="59"/>
    </row>
    <row r="50" spans="1:6" ht="15.75" x14ac:dyDescent="0.2">
      <c r="A50" s="21">
        <v>18</v>
      </c>
      <c r="B50" s="16" t="s">
        <v>38</v>
      </c>
      <c r="C50" s="57">
        <v>1</v>
      </c>
      <c r="D50" s="57" t="s">
        <v>133</v>
      </c>
      <c r="E50" s="58">
        <v>150000</v>
      </c>
      <c r="F50" s="59">
        <f t="shared" si="1"/>
        <v>150000</v>
      </c>
    </row>
    <row r="51" spans="1:6" ht="63" x14ac:dyDescent="0.2">
      <c r="A51" s="21"/>
      <c r="B51" s="17" t="s">
        <v>39</v>
      </c>
      <c r="C51" s="1"/>
      <c r="D51" s="1"/>
      <c r="E51" s="1"/>
      <c r="F51" s="59"/>
    </row>
    <row r="52" spans="1:6" ht="15.75" x14ac:dyDescent="0.2">
      <c r="A52" s="21"/>
      <c r="B52" s="19" t="s">
        <v>40</v>
      </c>
      <c r="C52" s="1"/>
      <c r="D52" s="1"/>
      <c r="E52" s="1"/>
      <c r="F52" s="59"/>
    </row>
    <row r="53" spans="1:6" ht="15.75" x14ac:dyDescent="0.2">
      <c r="A53" s="21"/>
      <c r="B53" s="18" t="s">
        <v>41</v>
      </c>
      <c r="C53" s="1"/>
      <c r="D53" s="1"/>
      <c r="E53" s="1"/>
      <c r="F53" s="59"/>
    </row>
    <row r="54" spans="1:6" ht="15.75" x14ac:dyDescent="0.2">
      <c r="A54" s="21"/>
      <c r="B54" s="19" t="s">
        <v>42</v>
      </c>
      <c r="C54" s="1"/>
      <c r="D54" s="1"/>
      <c r="E54" s="1"/>
      <c r="F54" s="59"/>
    </row>
    <row r="55" spans="1:6" ht="31.5" customHeight="1" x14ac:dyDescent="0.2">
      <c r="A55" s="21"/>
      <c r="B55" s="18" t="s">
        <v>43</v>
      </c>
      <c r="C55" s="1"/>
      <c r="D55" s="1"/>
      <c r="E55" s="1"/>
      <c r="F55" s="59"/>
    </row>
    <row r="56" spans="1:6" ht="15.75" x14ac:dyDescent="0.2">
      <c r="A56" s="21"/>
      <c r="B56" s="19" t="s">
        <v>44</v>
      </c>
      <c r="C56" s="1"/>
      <c r="D56" s="1"/>
      <c r="E56" s="1"/>
      <c r="F56" s="59"/>
    </row>
    <row r="57" spans="1:6" ht="15.75" x14ac:dyDescent="0.2">
      <c r="A57" s="21"/>
      <c r="B57" s="18" t="s">
        <v>45</v>
      </c>
      <c r="C57" s="1"/>
      <c r="D57" s="1"/>
      <c r="E57" s="1"/>
      <c r="F57" s="59"/>
    </row>
    <row r="58" spans="1:6" ht="15.75" x14ac:dyDescent="0.2">
      <c r="A58" s="21"/>
      <c r="B58" s="18" t="s">
        <v>46</v>
      </c>
      <c r="C58" s="1"/>
      <c r="D58" s="1"/>
      <c r="E58" s="1"/>
      <c r="F58" s="59"/>
    </row>
    <row r="59" spans="1:6" ht="31.5" x14ac:dyDescent="0.2">
      <c r="A59" s="21"/>
      <c r="B59" s="18" t="s">
        <v>47</v>
      </c>
      <c r="C59" s="1"/>
      <c r="D59" s="1"/>
      <c r="E59" s="1"/>
      <c r="F59" s="59"/>
    </row>
    <row r="60" spans="1:6" ht="31.5" x14ac:dyDescent="0.2">
      <c r="A60" s="21"/>
      <c r="B60" s="18" t="s">
        <v>48</v>
      </c>
      <c r="C60" s="1"/>
      <c r="D60" s="1"/>
      <c r="E60" s="1"/>
      <c r="F60" s="59"/>
    </row>
    <row r="61" spans="1:6" ht="15.75" x14ac:dyDescent="0.2">
      <c r="A61" s="21"/>
      <c r="B61" s="19" t="s">
        <v>49</v>
      </c>
      <c r="C61" s="1"/>
      <c r="D61" s="1"/>
      <c r="E61" s="1"/>
      <c r="F61" s="59"/>
    </row>
    <row r="62" spans="1:6" ht="31.5" x14ac:dyDescent="0.2">
      <c r="A62" s="21"/>
      <c r="B62" s="18" t="s">
        <v>50</v>
      </c>
      <c r="C62" s="1"/>
      <c r="D62" s="1"/>
      <c r="E62" s="1"/>
      <c r="F62" s="59"/>
    </row>
    <row r="63" spans="1:6" ht="15.75" x14ac:dyDescent="0.2">
      <c r="A63" s="21"/>
      <c r="B63" s="18" t="s">
        <v>51</v>
      </c>
      <c r="C63" s="1"/>
      <c r="D63" s="1"/>
      <c r="E63" s="1"/>
      <c r="F63" s="59"/>
    </row>
    <row r="64" spans="1:6" ht="31.5" x14ac:dyDescent="0.2">
      <c r="A64" s="21"/>
      <c r="B64" s="18" t="s">
        <v>52</v>
      </c>
      <c r="C64" s="1"/>
      <c r="D64" s="1"/>
      <c r="E64" s="1"/>
      <c r="F64" s="59"/>
    </row>
    <row r="65" spans="1:6" ht="15.75" x14ac:dyDescent="0.2">
      <c r="A65" s="21"/>
      <c r="B65" s="18" t="s">
        <v>53</v>
      </c>
      <c r="C65" s="1"/>
      <c r="D65" s="1"/>
      <c r="E65" s="1"/>
      <c r="F65" s="59"/>
    </row>
    <row r="66" spans="1:6" ht="21" customHeight="1" x14ac:dyDescent="0.2">
      <c r="A66" s="21">
        <v>19</v>
      </c>
      <c r="B66" s="18" t="s">
        <v>54</v>
      </c>
      <c r="C66" s="57">
        <v>1</v>
      </c>
      <c r="D66" s="57" t="s">
        <v>130</v>
      </c>
      <c r="E66" s="59">
        <v>418</v>
      </c>
      <c r="F66" s="59">
        <f t="shared" si="1"/>
        <v>418</v>
      </c>
    </row>
    <row r="67" spans="1:6" ht="21" customHeight="1" x14ac:dyDescent="0.2">
      <c r="A67" s="21">
        <v>20</v>
      </c>
      <c r="B67" s="18" t="s">
        <v>55</v>
      </c>
      <c r="C67" s="57">
        <v>1</v>
      </c>
      <c r="D67" s="57" t="s">
        <v>130</v>
      </c>
      <c r="E67" s="59">
        <v>460</v>
      </c>
      <c r="F67" s="59">
        <f t="shared" si="1"/>
        <v>460</v>
      </c>
    </row>
    <row r="68" spans="1:6" ht="20.25" customHeight="1" x14ac:dyDescent="0.2">
      <c r="A68" s="21">
        <v>21</v>
      </c>
      <c r="B68" s="18" t="s">
        <v>56</v>
      </c>
      <c r="C68" s="57">
        <v>1</v>
      </c>
      <c r="D68" s="57" t="s">
        <v>130</v>
      </c>
      <c r="E68" s="59">
        <v>650</v>
      </c>
      <c r="F68" s="59">
        <f t="shared" si="1"/>
        <v>650</v>
      </c>
    </row>
    <row r="69" spans="1:6" ht="110.25" x14ac:dyDescent="0.2">
      <c r="A69" s="21">
        <v>22</v>
      </c>
      <c r="B69" s="17" t="s">
        <v>57</v>
      </c>
      <c r="C69" s="57">
        <v>1</v>
      </c>
      <c r="D69" s="57" t="s">
        <v>60</v>
      </c>
      <c r="E69" s="59">
        <v>30000</v>
      </c>
      <c r="F69" s="59">
        <f t="shared" si="1"/>
        <v>30000</v>
      </c>
    </row>
    <row r="70" spans="1:6" ht="15.75" x14ac:dyDescent="0.25">
      <c r="A70" s="21"/>
      <c r="B70" s="84" t="s">
        <v>140</v>
      </c>
      <c r="C70" s="85"/>
      <c r="D70" s="85"/>
      <c r="E70" s="86"/>
      <c r="F70" s="64">
        <f>SUM(F35:F69)</f>
        <v>747528</v>
      </c>
    </row>
    <row r="71" spans="1:6" ht="15.75" x14ac:dyDescent="0.25">
      <c r="A71" s="62" t="s">
        <v>137</v>
      </c>
      <c r="B71" s="63" t="s">
        <v>58</v>
      </c>
      <c r="C71" s="1"/>
      <c r="D71" s="1"/>
      <c r="E71" s="1"/>
      <c r="F71" s="1"/>
    </row>
    <row r="72" spans="1:6" ht="31.5" x14ac:dyDescent="0.2">
      <c r="A72" s="21">
        <v>23</v>
      </c>
      <c r="B72" s="23" t="s">
        <v>59</v>
      </c>
      <c r="C72" s="24">
        <v>1</v>
      </c>
      <c r="D72" s="24" t="s">
        <v>60</v>
      </c>
      <c r="E72" s="25">
        <v>600</v>
      </c>
      <c r="F72" s="25">
        <f>ROUND(C72*E72,2)</f>
        <v>600</v>
      </c>
    </row>
    <row r="73" spans="1:6" ht="31.5" x14ac:dyDescent="0.2">
      <c r="A73" s="21">
        <v>24</v>
      </c>
      <c r="B73" s="26" t="s">
        <v>61</v>
      </c>
      <c r="C73" s="27">
        <v>1</v>
      </c>
      <c r="D73" s="27" t="s">
        <v>60</v>
      </c>
      <c r="E73" s="25">
        <v>3500</v>
      </c>
      <c r="F73" s="25">
        <f>ROUND(C73*E73,2)</f>
        <v>3500</v>
      </c>
    </row>
    <row r="74" spans="1:6" ht="31.5" x14ac:dyDescent="0.2">
      <c r="A74" s="21">
        <v>25</v>
      </c>
      <c r="B74" s="26" t="s">
        <v>62</v>
      </c>
      <c r="C74" s="27">
        <v>1</v>
      </c>
      <c r="D74" s="27" t="s">
        <v>60</v>
      </c>
      <c r="E74" s="25">
        <v>3200</v>
      </c>
      <c r="F74" s="25">
        <f>ROUND(C74*E74,2)</f>
        <v>3200</v>
      </c>
    </row>
    <row r="75" spans="1:6" ht="47.25" x14ac:dyDescent="0.2">
      <c r="A75" s="21">
        <v>26</v>
      </c>
      <c r="B75" s="28" t="s">
        <v>63</v>
      </c>
      <c r="C75" s="29">
        <v>1</v>
      </c>
      <c r="D75" s="24" t="s">
        <v>60</v>
      </c>
      <c r="E75" s="30">
        <v>2400</v>
      </c>
      <c r="F75" s="25">
        <f>ROUND(C75*E75,2)</f>
        <v>2400</v>
      </c>
    </row>
    <row r="76" spans="1:6" ht="15.75" x14ac:dyDescent="0.2">
      <c r="A76" s="21">
        <v>27</v>
      </c>
      <c r="B76" s="65" t="s">
        <v>64</v>
      </c>
      <c r="C76" s="66"/>
      <c r="D76" s="66"/>
      <c r="E76" s="67"/>
      <c r="F76" s="68"/>
    </row>
    <row r="77" spans="1:6" ht="141.75" x14ac:dyDescent="0.2">
      <c r="A77" s="21"/>
      <c r="B77" s="32" t="s">
        <v>65</v>
      </c>
      <c r="C77" s="27">
        <v>1</v>
      </c>
      <c r="D77" s="24" t="s">
        <v>60</v>
      </c>
      <c r="E77" s="33">
        <v>390000</v>
      </c>
      <c r="F77" s="25">
        <f>ROUND(C77*E77,2)</f>
        <v>390000</v>
      </c>
    </row>
    <row r="78" spans="1:6" ht="78.75" x14ac:dyDescent="0.2">
      <c r="A78" s="21"/>
      <c r="B78" s="34" t="s">
        <v>66</v>
      </c>
      <c r="C78" s="1"/>
      <c r="D78" s="1"/>
      <c r="E78" s="1"/>
      <c r="F78" s="1"/>
    </row>
    <row r="79" spans="1:6" ht="31.5" x14ac:dyDescent="0.2">
      <c r="A79" s="21"/>
      <c r="B79" s="34" t="s">
        <v>67</v>
      </c>
      <c r="C79" s="1"/>
      <c r="D79" s="1"/>
      <c r="E79" s="1"/>
      <c r="F79" s="1"/>
    </row>
    <row r="80" spans="1:6" ht="15.75" x14ac:dyDescent="0.2">
      <c r="A80" s="21"/>
      <c r="B80" s="34" t="s">
        <v>40</v>
      </c>
      <c r="C80" s="1"/>
      <c r="D80" s="1"/>
      <c r="E80" s="1"/>
      <c r="F80" s="1"/>
    </row>
    <row r="81" spans="1:6" ht="15.75" x14ac:dyDescent="0.2">
      <c r="A81" s="21"/>
      <c r="B81" s="34" t="s">
        <v>68</v>
      </c>
      <c r="C81" s="1"/>
      <c r="D81" s="1"/>
      <c r="E81" s="1"/>
      <c r="F81" s="1"/>
    </row>
    <row r="82" spans="1:6" ht="15.75" x14ac:dyDescent="0.2">
      <c r="A82" s="21"/>
      <c r="B82" s="34" t="s">
        <v>69</v>
      </c>
      <c r="C82" s="1"/>
      <c r="D82" s="1"/>
      <c r="E82" s="1"/>
      <c r="F82" s="1"/>
    </row>
    <row r="83" spans="1:6" ht="31.5" x14ac:dyDescent="0.2">
      <c r="A83" s="21"/>
      <c r="B83" s="32" t="s">
        <v>70</v>
      </c>
      <c r="C83" s="1"/>
      <c r="D83" s="1"/>
      <c r="E83" s="1"/>
      <c r="F83" s="1"/>
    </row>
    <row r="84" spans="1:6" ht="15.75" x14ac:dyDescent="0.2">
      <c r="A84" s="21"/>
      <c r="B84" s="34" t="s">
        <v>71</v>
      </c>
      <c r="C84" s="1"/>
      <c r="D84" s="1"/>
      <c r="E84" s="1"/>
      <c r="F84" s="1"/>
    </row>
    <row r="85" spans="1:6" ht="31.5" x14ac:dyDescent="0.2">
      <c r="A85" s="21"/>
      <c r="B85" s="34" t="s">
        <v>72</v>
      </c>
      <c r="C85" s="1"/>
      <c r="D85" s="1"/>
      <c r="E85" s="1"/>
      <c r="F85" s="1"/>
    </row>
    <row r="86" spans="1:6" ht="31.5" x14ac:dyDescent="0.2">
      <c r="A86" s="21"/>
      <c r="B86" s="34" t="s">
        <v>73</v>
      </c>
      <c r="C86" s="1"/>
      <c r="D86" s="1"/>
      <c r="E86" s="1"/>
      <c r="F86" s="1"/>
    </row>
    <row r="87" spans="1:6" ht="15.75" x14ac:dyDescent="0.2">
      <c r="A87" s="21"/>
      <c r="B87" s="34" t="s">
        <v>74</v>
      </c>
      <c r="C87" s="1"/>
      <c r="D87" s="1"/>
      <c r="E87" s="1"/>
      <c r="F87" s="1"/>
    </row>
    <row r="88" spans="1:6" ht="31.5" x14ac:dyDescent="0.2">
      <c r="A88" s="21"/>
      <c r="B88" s="34" t="s">
        <v>75</v>
      </c>
      <c r="C88" s="1"/>
      <c r="D88" s="1"/>
      <c r="E88" s="1"/>
      <c r="F88" s="1"/>
    </row>
    <row r="89" spans="1:6" ht="15.75" x14ac:dyDescent="0.2">
      <c r="A89" s="21"/>
      <c r="B89" s="34" t="s">
        <v>76</v>
      </c>
      <c r="C89" s="1"/>
      <c r="D89" s="1"/>
      <c r="E89" s="1"/>
      <c r="F89" s="1"/>
    </row>
    <row r="90" spans="1:6" ht="15.75" x14ac:dyDescent="0.2">
      <c r="A90" s="21"/>
      <c r="B90" s="34" t="s">
        <v>77</v>
      </c>
      <c r="C90" s="1"/>
      <c r="D90" s="1"/>
      <c r="E90" s="1"/>
      <c r="F90" s="1"/>
    </row>
    <row r="91" spans="1:6" ht="15.75" x14ac:dyDescent="0.2">
      <c r="A91" s="21"/>
      <c r="B91" s="34" t="s">
        <v>78</v>
      </c>
      <c r="C91" s="1"/>
      <c r="D91" s="1"/>
      <c r="E91" s="1"/>
      <c r="F91" s="1"/>
    </row>
    <row r="92" spans="1:6" ht="15.75" x14ac:dyDescent="0.2">
      <c r="A92" s="21"/>
      <c r="B92" s="34" t="s">
        <v>79</v>
      </c>
      <c r="C92" s="1"/>
      <c r="D92" s="1"/>
      <c r="E92" s="1"/>
      <c r="F92" s="1"/>
    </row>
    <row r="93" spans="1:6" ht="15.75" x14ac:dyDescent="0.2">
      <c r="A93" s="21"/>
      <c r="B93" s="34" t="s">
        <v>80</v>
      </c>
      <c r="C93" s="1"/>
      <c r="D93" s="1"/>
      <c r="E93" s="1"/>
      <c r="F93" s="1"/>
    </row>
    <row r="94" spans="1:6" ht="15.75" x14ac:dyDescent="0.2">
      <c r="A94" s="21"/>
      <c r="B94" s="34" t="s">
        <v>81</v>
      </c>
      <c r="C94" s="1"/>
      <c r="D94" s="1"/>
      <c r="E94" s="1"/>
      <c r="F94" s="1"/>
    </row>
    <row r="95" spans="1:6" ht="15.75" x14ac:dyDescent="0.2">
      <c r="A95" s="21"/>
      <c r="B95" s="34" t="s">
        <v>82</v>
      </c>
      <c r="C95" s="1"/>
      <c r="D95" s="1"/>
      <c r="E95" s="1"/>
      <c r="F95" s="1"/>
    </row>
    <row r="96" spans="1:6" ht="15.75" x14ac:dyDescent="0.2">
      <c r="A96" s="21"/>
      <c r="B96" s="34" t="s">
        <v>83</v>
      </c>
      <c r="C96" s="1"/>
      <c r="D96" s="1"/>
      <c r="E96" s="1"/>
      <c r="F96" s="1"/>
    </row>
    <row r="97" spans="1:6" ht="15.75" x14ac:dyDescent="0.2">
      <c r="A97" s="21"/>
      <c r="B97" s="34" t="s">
        <v>84</v>
      </c>
      <c r="C97" s="1"/>
      <c r="D97" s="1"/>
      <c r="E97" s="1"/>
      <c r="F97" s="1"/>
    </row>
    <row r="98" spans="1:6" ht="15.75" x14ac:dyDescent="0.2">
      <c r="A98" s="21"/>
      <c r="B98" s="34" t="s">
        <v>85</v>
      </c>
      <c r="C98" s="1"/>
      <c r="D98" s="1"/>
      <c r="E98" s="1"/>
      <c r="F98" s="1"/>
    </row>
    <row r="99" spans="1:6" ht="15.75" x14ac:dyDescent="0.2">
      <c r="A99" s="21"/>
      <c r="B99" s="34" t="s">
        <v>86</v>
      </c>
      <c r="C99" s="1"/>
      <c r="D99" s="1"/>
      <c r="E99" s="1"/>
      <c r="F99" s="1"/>
    </row>
    <row r="100" spans="1:6" ht="141.75" x14ac:dyDescent="0.2">
      <c r="A100" s="21">
        <v>28</v>
      </c>
      <c r="B100" s="32" t="s">
        <v>65</v>
      </c>
      <c r="C100" s="27">
        <v>1</v>
      </c>
      <c r="D100" s="24" t="s">
        <v>60</v>
      </c>
      <c r="E100" s="33">
        <v>98000</v>
      </c>
      <c r="F100" s="25">
        <f>ROUND(C100*E100,2)</f>
        <v>98000</v>
      </c>
    </row>
    <row r="101" spans="1:6" ht="78.75" x14ac:dyDescent="0.2">
      <c r="A101" s="21"/>
      <c r="B101" s="32" t="s">
        <v>87</v>
      </c>
      <c r="C101" s="27"/>
      <c r="D101" s="27"/>
      <c r="E101" s="25"/>
      <c r="F101" s="35"/>
    </row>
    <row r="102" spans="1:6" ht="31.5" x14ac:dyDescent="0.2">
      <c r="A102" s="21"/>
      <c r="B102" s="34" t="s">
        <v>88</v>
      </c>
      <c r="C102" s="27"/>
      <c r="D102" s="27"/>
      <c r="E102" s="25"/>
      <c r="F102" s="35"/>
    </row>
    <row r="103" spans="1:6" ht="15.75" x14ac:dyDescent="0.2">
      <c r="A103" s="21"/>
      <c r="B103" s="34" t="s">
        <v>40</v>
      </c>
      <c r="C103" s="27"/>
      <c r="D103" s="27"/>
      <c r="E103" s="25"/>
      <c r="F103" s="35"/>
    </row>
    <row r="104" spans="1:6" ht="15.75" x14ac:dyDescent="0.2">
      <c r="A104" s="21"/>
      <c r="B104" s="34" t="s">
        <v>89</v>
      </c>
      <c r="C104" s="27"/>
      <c r="D104" s="27"/>
      <c r="E104" s="25"/>
      <c r="F104" s="35"/>
    </row>
    <row r="105" spans="1:6" ht="15.75" x14ac:dyDescent="0.2">
      <c r="A105" s="21"/>
      <c r="B105" s="34" t="s">
        <v>69</v>
      </c>
      <c r="C105" s="27"/>
      <c r="D105" s="27"/>
      <c r="E105" s="25"/>
      <c r="F105" s="35"/>
    </row>
    <row r="106" spans="1:6" ht="31.5" x14ac:dyDescent="0.2">
      <c r="A106" s="21"/>
      <c r="B106" s="34" t="s">
        <v>90</v>
      </c>
      <c r="C106" s="27"/>
      <c r="D106" s="27"/>
      <c r="E106" s="25"/>
      <c r="F106" s="35"/>
    </row>
    <row r="107" spans="1:6" ht="15.75" x14ac:dyDescent="0.2">
      <c r="A107" s="21"/>
      <c r="B107" s="34" t="s">
        <v>71</v>
      </c>
      <c r="C107" s="27"/>
      <c r="D107" s="27"/>
      <c r="E107" s="25"/>
      <c r="F107" s="35"/>
    </row>
    <row r="108" spans="1:6" ht="31.5" x14ac:dyDescent="0.2">
      <c r="A108" s="21"/>
      <c r="B108" s="34" t="s">
        <v>72</v>
      </c>
      <c r="C108" s="27"/>
      <c r="D108" s="27"/>
      <c r="E108" s="25"/>
      <c r="F108" s="35"/>
    </row>
    <row r="109" spans="1:6" ht="31.5" x14ac:dyDescent="0.2">
      <c r="A109" s="21"/>
      <c r="B109" s="34" t="s">
        <v>91</v>
      </c>
      <c r="C109" s="27"/>
      <c r="D109" s="27"/>
      <c r="E109" s="25"/>
      <c r="F109" s="35"/>
    </row>
    <row r="110" spans="1:6" ht="15.75" x14ac:dyDescent="0.2">
      <c r="A110" s="21"/>
      <c r="B110" s="34" t="s">
        <v>74</v>
      </c>
      <c r="C110" s="27"/>
      <c r="D110" s="27"/>
      <c r="E110" s="25"/>
      <c r="F110" s="35"/>
    </row>
    <row r="111" spans="1:6" ht="31.5" x14ac:dyDescent="0.2">
      <c r="A111" s="21"/>
      <c r="B111" s="34" t="s">
        <v>75</v>
      </c>
      <c r="C111" s="27"/>
      <c r="D111" s="27"/>
      <c r="E111" s="25"/>
      <c r="F111" s="35"/>
    </row>
    <row r="112" spans="1:6" ht="15.75" x14ac:dyDescent="0.2">
      <c r="A112" s="21"/>
      <c r="B112" s="34" t="s">
        <v>76</v>
      </c>
      <c r="C112" s="27"/>
      <c r="D112" s="27"/>
      <c r="E112" s="25"/>
      <c r="F112" s="35"/>
    </row>
    <row r="113" spans="1:6" ht="15.75" x14ac:dyDescent="0.2">
      <c r="A113" s="21"/>
      <c r="B113" s="34" t="s">
        <v>77</v>
      </c>
      <c r="C113" s="27"/>
      <c r="D113" s="27"/>
      <c r="E113" s="25"/>
      <c r="F113" s="35"/>
    </row>
    <row r="114" spans="1:6" ht="15.75" x14ac:dyDescent="0.2">
      <c r="A114" s="21"/>
      <c r="B114" s="34" t="s">
        <v>92</v>
      </c>
      <c r="C114" s="27"/>
      <c r="D114" s="27"/>
      <c r="E114" s="25"/>
      <c r="F114" s="35"/>
    </row>
    <row r="115" spans="1:6" ht="15.75" x14ac:dyDescent="0.2">
      <c r="A115" s="21"/>
      <c r="B115" s="34" t="s">
        <v>93</v>
      </c>
      <c r="C115" s="27"/>
      <c r="D115" s="27"/>
      <c r="E115" s="25"/>
      <c r="F115" s="35"/>
    </row>
    <row r="116" spans="1:6" ht="15.75" x14ac:dyDescent="0.2">
      <c r="A116" s="21"/>
      <c r="B116" s="34" t="s">
        <v>94</v>
      </c>
      <c r="C116" s="27"/>
      <c r="D116" s="27"/>
      <c r="E116" s="25"/>
      <c r="F116" s="35"/>
    </row>
    <row r="117" spans="1:6" ht="15.75" x14ac:dyDescent="0.2">
      <c r="A117" s="21"/>
      <c r="B117" s="34" t="s">
        <v>86</v>
      </c>
      <c r="C117" s="27"/>
      <c r="D117" s="27"/>
      <c r="E117" s="25"/>
      <c r="F117" s="35"/>
    </row>
    <row r="118" spans="1:6" ht="15.75" x14ac:dyDescent="0.2">
      <c r="A118" s="21">
        <v>29</v>
      </c>
      <c r="B118" s="36" t="s">
        <v>95</v>
      </c>
      <c r="C118" s="27">
        <v>1</v>
      </c>
      <c r="D118" s="24" t="s">
        <v>60</v>
      </c>
      <c r="E118" s="33">
        <v>150000</v>
      </c>
      <c r="F118" s="25">
        <f>ROUND(C118*E118,2)</f>
        <v>150000</v>
      </c>
    </row>
    <row r="119" spans="1:6" ht="15.75" x14ac:dyDescent="0.2">
      <c r="A119" s="21"/>
      <c r="B119" s="36" t="s">
        <v>40</v>
      </c>
      <c r="C119" s="27"/>
      <c r="D119" s="27"/>
      <c r="E119" s="37"/>
      <c r="F119" s="35"/>
    </row>
    <row r="120" spans="1:6" ht="15.75" x14ac:dyDescent="0.2">
      <c r="A120" s="21"/>
      <c r="B120" s="36" t="s">
        <v>96</v>
      </c>
      <c r="C120" s="27"/>
      <c r="D120" s="27"/>
      <c r="E120" s="25"/>
      <c r="F120" s="35"/>
    </row>
    <row r="121" spans="1:6" ht="15.75" x14ac:dyDescent="0.2">
      <c r="A121" s="21"/>
      <c r="B121" s="36" t="s">
        <v>97</v>
      </c>
      <c r="C121" s="27"/>
      <c r="D121" s="27"/>
      <c r="E121" s="25"/>
      <c r="F121" s="35"/>
    </row>
    <row r="122" spans="1:6" ht="31.5" x14ac:dyDescent="0.2">
      <c r="A122" s="21"/>
      <c r="B122" s="36" t="s">
        <v>98</v>
      </c>
      <c r="C122" s="27"/>
      <c r="D122" s="27"/>
      <c r="E122" s="25"/>
      <c r="F122" s="35"/>
    </row>
    <row r="123" spans="1:6" ht="15.75" x14ac:dyDescent="0.2">
      <c r="A123" s="21"/>
      <c r="B123" s="36" t="s">
        <v>77</v>
      </c>
      <c r="C123" s="27"/>
      <c r="D123" s="27"/>
      <c r="E123" s="25"/>
      <c r="F123" s="35"/>
    </row>
    <row r="124" spans="1:6" ht="15.75" x14ac:dyDescent="0.2">
      <c r="A124" s="21"/>
      <c r="B124" s="36" t="s">
        <v>99</v>
      </c>
      <c r="C124" s="27"/>
      <c r="D124" s="27"/>
      <c r="E124" s="25"/>
      <c r="F124" s="35"/>
    </row>
    <row r="125" spans="1:6" ht="15.75" x14ac:dyDescent="0.2">
      <c r="A125" s="21"/>
      <c r="B125" s="36" t="s">
        <v>100</v>
      </c>
      <c r="C125" s="27"/>
      <c r="D125" s="27"/>
      <c r="E125" s="25"/>
      <c r="F125" s="35"/>
    </row>
    <row r="126" spans="1:6" ht="15.75" x14ac:dyDescent="0.2">
      <c r="A126" s="21"/>
      <c r="B126" s="36" t="s">
        <v>101</v>
      </c>
      <c r="C126" s="27"/>
      <c r="D126" s="27"/>
      <c r="E126" s="25"/>
      <c r="F126" s="35"/>
    </row>
    <row r="127" spans="1:6" ht="15.75" x14ac:dyDescent="0.2">
      <c r="A127" s="21"/>
      <c r="B127" s="36" t="s">
        <v>102</v>
      </c>
      <c r="C127" s="27"/>
      <c r="D127" s="27"/>
      <c r="E127" s="25"/>
      <c r="F127" s="35"/>
    </row>
    <row r="128" spans="1:6" ht="15.75" x14ac:dyDescent="0.2">
      <c r="A128" s="21"/>
      <c r="B128" s="36" t="s">
        <v>103</v>
      </c>
      <c r="C128" s="27"/>
      <c r="D128" s="27"/>
      <c r="E128" s="25"/>
      <c r="F128" s="35"/>
    </row>
    <row r="129" spans="1:6" ht="15.75" x14ac:dyDescent="0.2">
      <c r="A129" s="21"/>
      <c r="B129" s="36" t="s">
        <v>104</v>
      </c>
      <c r="C129" s="27"/>
      <c r="D129" s="27"/>
      <c r="E129" s="25"/>
      <c r="F129" s="35"/>
    </row>
    <row r="130" spans="1:6" ht="15.75" x14ac:dyDescent="0.2">
      <c r="A130" s="21"/>
      <c r="B130" s="36" t="s">
        <v>105</v>
      </c>
      <c r="C130" s="27"/>
      <c r="D130" s="27"/>
      <c r="E130" s="25"/>
      <c r="F130" s="35"/>
    </row>
    <row r="131" spans="1:6" ht="15.75" x14ac:dyDescent="0.2">
      <c r="A131" s="21"/>
      <c r="B131" s="36" t="s">
        <v>106</v>
      </c>
      <c r="C131" s="27"/>
      <c r="D131" s="27"/>
      <c r="E131" s="25"/>
      <c r="F131" s="35"/>
    </row>
    <row r="132" spans="1:6" ht="31.5" x14ac:dyDescent="0.2">
      <c r="A132" s="21"/>
      <c r="B132" s="36" t="s">
        <v>107</v>
      </c>
      <c r="C132" s="27"/>
      <c r="D132" s="27"/>
      <c r="E132" s="25"/>
      <c r="F132" s="35"/>
    </row>
    <row r="133" spans="1:6" ht="15.75" x14ac:dyDescent="0.2">
      <c r="A133" s="21"/>
      <c r="B133" s="36" t="s">
        <v>108</v>
      </c>
      <c r="C133" s="27"/>
      <c r="D133" s="27"/>
      <c r="E133" s="25"/>
      <c r="F133" s="35"/>
    </row>
    <row r="134" spans="1:6" ht="31.5" x14ac:dyDescent="0.2">
      <c r="A134" s="21"/>
      <c r="B134" s="34" t="s">
        <v>109</v>
      </c>
      <c r="C134" s="27"/>
      <c r="D134" s="27"/>
      <c r="E134" s="25"/>
      <c r="F134" s="35"/>
    </row>
    <row r="135" spans="1:6" ht="15.75" x14ac:dyDescent="0.2">
      <c r="A135" s="21"/>
      <c r="B135" s="36" t="s">
        <v>110</v>
      </c>
      <c r="C135" s="27"/>
      <c r="D135" s="27"/>
      <c r="E135" s="25"/>
      <c r="F135" s="35"/>
    </row>
    <row r="136" spans="1:6" ht="78.75" x14ac:dyDescent="0.2">
      <c r="A136" s="21"/>
      <c r="B136" s="38" t="s">
        <v>111</v>
      </c>
      <c r="C136" s="39"/>
      <c r="D136" s="39"/>
      <c r="E136" s="40"/>
      <c r="F136" s="41"/>
    </row>
    <row r="137" spans="1:6" ht="15.75" x14ac:dyDescent="0.2">
      <c r="A137" s="21">
        <v>30</v>
      </c>
      <c r="B137" s="42" t="s">
        <v>112</v>
      </c>
      <c r="C137" s="43">
        <v>1</v>
      </c>
      <c r="D137" s="24" t="s">
        <v>60</v>
      </c>
      <c r="E137" s="25">
        <v>60000</v>
      </c>
      <c r="F137" s="25">
        <f>ROUND(C137*E137,2)</f>
        <v>60000</v>
      </c>
    </row>
    <row r="138" spans="1:6" ht="15.75" x14ac:dyDescent="0.2">
      <c r="A138" s="21"/>
      <c r="B138" s="44" t="s">
        <v>40</v>
      </c>
      <c r="C138" s="43"/>
      <c r="D138" s="45"/>
      <c r="E138" s="25"/>
      <c r="F138" s="35"/>
    </row>
    <row r="139" spans="1:6" ht="31.5" x14ac:dyDescent="0.2">
      <c r="A139" s="21"/>
      <c r="B139" s="42" t="s">
        <v>113</v>
      </c>
      <c r="C139" s="43"/>
      <c r="D139" s="43"/>
      <c r="E139" s="25"/>
      <c r="F139" s="35"/>
    </row>
    <row r="140" spans="1:6" ht="63" x14ac:dyDescent="0.2">
      <c r="A140" s="21"/>
      <c r="B140" s="46" t="s">
        <v>114</v>
      </c>
      <c r="C140" s="43"/>
      <c r="D140" s="43"/>
      <c r="E140" s="25"/>
      <c r="F140" s="35"/>
    </row>
    <row r="141" spans="1:6" ht="15.75" x14ac:dyDescent="0.2">
      <c r="A141" s="21"/>
      <c r="B141" s="44" t="s">
        <v>77</v>
      </c>
      <c r="C141" s="43"/>
      <c r="D141" s="45"/>
      <c r="E141" s="25"/>
      <c r="F141" s="35"/>
    </row>
    <row r="142" spans="1:6" ht="31.5" x14ac:dyDescent="0.2">
      <c r="A142" s="21"/>
      <c r="B142" s="42" t="s">
        <v>115</v>
      </c>
      <c r="C142" s="43"/>
      <c r="D142" s="43"/>
      <c r="E142" s="25"/>
      <c r="F142" s="35"/>
    </row>
    <row r="143" spans="1:6" ht="15.75" x14ac:dyDescent="0.2">
      <c r="A143" s="21"/>
      <c r="B143" s="44" t="s">
        <v>97</v>
      </c>
      <c r="C143" s="43"/>
      <c r="D143" s="45"/>
      <c r="E143" s="25"/>
      <c r="F143" s="35"/>
    </row>
    <row r="144" spans="1:6" ht="31.5" x14ac:dyDescent="0.2">
      <c r="A144" s="21"/>
      <c r="B144" s="42" t="s">
        <v>116</v>
      </c>
      <c r="C144" s="43"/>
      <c r="D144" s="43"/>
      <c r="E144" s="25"/>
      <c r="F144" s="35"/>
    </row>
    <row r="145" spans="1:6" ht="15.75" x14ac:dyDescent="0.2">
      <c r="A145" s="21"/>
      <c r="B145" s="42" t="s">
        <v>117</v>
      </c>
      <c r="C145" s="43"/>
      <c r="D145" s="43"/>
      <c r="E145" s="25"/>
      <c r="F145" s="35"/>
    </row>
    <row r="146" spans="1:6" ht="23.25" customHeight="1" x14ac:dyDescent="0.2">
      <c r="A146" s="21"/>
      <c r="B146" s="42" t="s">
        <v>118</v>
      </c>
      <c r="C146" s="43"/>
      <c r="D146" s="43"/>
      <c r="E146" s="25"/>
      <c r="F146" s="35"/>
    </row>
    <row r="147" spans="1:6" ht="15.75" x14ac:dyDescent="0.2">
      <c r="A147" s="21"/>
      <c r="B147" s="42" t="s">
        <v>119</v>
      </c>
      <c r="C147" s="43"/>
      <c r="D147" s="43"/>
      <c r="E147" s="25"/>
      <c r="F147" s="35"/>
    </row>
    <row r="148" spans="1:6" ht="21.75" customHeight="1" x14ac:dyDescent="0.2">
      <c r="A148" s="21"/>
      <c r="B148" s="42" t="s">
        <v>118</v>
      </c>
      <c r="C148" s="43"/>
      <c r="D148" s="43"/>
      <c r="E148" s="25"/>
      <c r="F148" s="35"/>
    </row>
    <row r="149" spans="1:6" ht="15.75" x14ac:dyDescent="0.2">
      <c r="A149" s="21"/>
      <c r="B149" s="31" t="s">
        <v>124</v>
      </c>
      <c r="C149" s="43"/>
      <c r="D149" s="43"/>
      <c r="E149" s="25"/>
      <c r="F149" s="35"/>
    </row>
    <row r="150" spans="1:6" ht="81" customHeight="1" x14ac:dyDescent="0.2">
      <c r="A150" s="21">
        <v>31</v>
      </c>
      <c r="B150" s="32" t="s">
        <v>120</v>
      </c>
      <c r="C150" s="27">
        <v>1</v>
      </c>
      <c r="D150" s="27" t="s">
        <v>121</v>
      </c>
      <c r="E150" s="25">
        <v>216375</v>
      </c>
      <c r="F150" s="25">
        <f t="shared" ref="F150:F152" si="2">ROUND(C150*E150,2)</f>
        <v>216375</v>
      </c>
    </row>
    <row r="151" spans="1:6" ht="47.25" x14ac:dyDescent="0.2">
      <c r="A151" s="21">
        <v>32</v>
      </c>
      <c r="B151" s="32" t="s">
        <v>122</v>
      </c>
      <c r="C151" s="27">
        <v>1</v>
      </c>
      <c r="D151" s="27" t="s">
        <v>121</v>
      </c>
      <c r="E151" s="25">
        <v>22910</v>
      </c>
      <c r="F151" s="25">
        <f t="shared" si="2"/>
        <v>22910</v>
      </c>
    </row>
    <row r="152" spans="1:6" ht="63" x14ac:dyDescent="0.2">
      <c r="A152" s="21">
        <v>33</v>
      </c>
      <c r="B152" s="32" t="s">
        <v>123</v>
      </c>
      <c r="C152" s="27">
        <v>1</v>
      </c>
      <c r="D152" s="27" t="s">
        <v>121</v>
      </c>
      <c r="E152" s="25">
        <v>4667</v>
      </c>
      <c r="F152" s="25">
        <f t="shared" si="2"/>
        <v>4667</v>
      </c>
    </row>
    <row r="153" spans="1:6" ht="15.75" x14ac:dyDescent="0.2">
      <c r="A153" s="21"/>
      <c r="B153" s="47" t="s">
        <v>125</v>
      </c>
      <c r="C153" s="1"/>
      <c r="D153" s="1"/>
      <c r="E153" s="1"/>
      <c r="F153" s="1"/>
    </row>
    <row r="154" spans="1:6" ht="63" x14ac:dyDescent="0.2">
      <c r="A154" s="21">
        <v>34</v>
      </c>
      <c r="B154" s="48" t="s">
        <v>126</v>
      </c>
      <c r="C154" s="27">
        <v>1</v>
      </c>
      <c r="D154" s="27" t="s">
        <v>121</v>
      </c>
      <c r="E154" s="49">
        <v>7200</v>
      </c>
      <c r="F154" s="25">
        <f t="shared" ref="F154:F158" si="3">ROUND(C154*E154,2)</f>
        <v>7200</v>
      </c>
    </row>
    <row r="155" spans="1:6" ht="78.75" x14ac:dyDescent="0.2">
      <c r="A155" s="21">
        <v>35</v>
      </c>
      <c r="B155" s="48" t="s">
        <v>127</v>
      </c>
      <c r="C155" s="27">
        <v>1</v>
      </c>
      <c r="D155" s="27" t="s">
        <v>121</v>
      </c>
      <c r="E155" s="49">
        <v>17200</v>
      </c>
      <c r="F155" s="25">
        <f t="shared" si="3"/>
        <v>17200</v>
      </c>
    </row>
    <row r="156" spans="1:6" ht="31.5" x14ac:dyDescent="0.2">
      <c r="A156" s="21">
        <v>36</v>
      </c>
      <c r="B156" s="48" t="s">
        <v>128</v>
      </c>
      <c r="C156" s="27">
        <v>1</v>
      </c>
      <c r="D156" s="27" t="s">
        <v>121</v>
      </c>
      <c r="E156" s="49">
        <v>13300</v>
      </c>
      <c r="F156" s="25">
        <f t="shared" si="3"/>
        <v>13300</v>
      </c>
    </row>
    <row r="157" spans="1:6" ht="31.5" x14ac:dyDescent="0.2">
      <c r="A157" s="21">
        <v>37</v>
      </c>
      <c r="B157" s="50" t="s">
        <v>129</v>
      </c>
      <c r="C157" s="27">
        <v>1</v>
      </c>
      <c r="D157" s="51" t="s">
        <v>130</v>
      </c>
      <c r="E157" s="49">
        <v>65</v>
      </c>
      <c r="F157" s="25">
        <f t="shared" si="3"/>
        <v>65</v>
      </c>
    </row>
    <row r="158" spans="1:6" ht="47.25" x14ac:dyDescent="0.2">
      <c r="A158" s="21">
        <v>38</v>
      </c>
      <c r="B158" s="48" t="s">
        <v>131</v>
      </c>
      <c r="C158" s="27">
        <v>1</v>
      </c>
      <c r="D158" s="51" t="s">
        <v>130</v>
      </c>
      <c r="E158" s="49">
        <v>110</v>
      </c>
      <c r="F158" s="25">
        <f t="shared" si="3"/>
        <v>110</v>
      </c>
    </row>
    <row r="159" spans="1:6" ht="1.5" customHeight="1" x14ac:dyDescent="0.2">
      <c r="A159" s="69"/>
      <c r="B159" s="1"/>
      <c r="C159" s="1"/>
      <c r="D159" s="1"/>
      <c r="E159" s="1"/>
      <c r="F159" s="1"/>
    </row>
    <row r="160" spans="1:6" hidden="1" x14ac:dyDescent="0.2">
      <c r="A160" s="69"/>
      <c r="B160" s="1"/>
      <c r="C160" s="1"/>
      <c r="D160" s="1"/>
      <c r="E160" s="1"/>
      <c r="F160" s="1"/>
    </row>
    <row r="161" spans="1:6" hidden="1" x14ac:dyDescent="0.2">
      <c r="A161" s="69"/>
      <c r="B161" s="1"/>
      <c r="C161" s="1"/>
      <c r="D161" s="1"/>
      <c r="E161" s="1"/>
      <c r="F161" s="1"/>
    </row>
    <row r="162" spans="1:6" hidden="1" x14ac:dyDescent="0.2">
      <c r="A162" s="69"/>
      <c r="B162" s="1"/>
      <c r="C162" s="1"/>
      <c r="D162" s="1"/>
      <c r="E162" s="1"/>
      <c r="F162" s="1"/>
    </row>
    <row r="163" spans="1:6" hidden="1" x14ac:dyDescent="0.2">
      <c r="A163" s="69"/>
      <c r="B163" s="1"/>
      <c r="C163" s="1"/>
      <c r="D163" s="1"/>
      <c r="E163" s="1"/>
      <c r="F163" s="1"/>
    </row>
    <row r="164" spans="1:6" hidden="1" x14ac:dyDescent="0.2">
      <c r="A164" s="69"/>
      <c r="B164" s="1"/>
      <c r="C164" s="1"/>
      <c r="D164" s="1"/>
      <c r="E164" s="1"/>
      <c r="F164" s="1"/>
    </row>
    <row r="165" spans="1:6" hidden="1" x14ac:dyDescent="0.2">
      <c r="A165" s="69"/>
      <c r="B165" s="1"/>
      <c r="C165" s="1"/>
      <c r="D165" s="1"/>
      <c r="E165" s="1"/>
      <c r="F165" s="1"/>
    </row>
    <row r="166" spans="1:6" hidden="1" x14ac:dyDescent="0.2">
      <c r="A166" s="69"/>
      <c r="B166" s="1"/>
      <c r="C166" s="1"/>
      <c r="D166" s="1"/>
      <c r="E166" s="1"/>
      <c r="F166" s="1"/>
    </row>
    <row r="167" spans="1:6" hidden="1" x14ac:dyDescent="0.2">
      <c r="A167" s="69"/>
      <c r="B167" s="1"/>
      <c r="C167" s="1"/>
      <c r="D167" s="1"/>
      <c r="E167" s="1"/>
      <c r="F167" s="1"/>
    </row>
    <row r="168" spans="1:6" hidden="1" x14ac:dyDescent="0.2">
      <c r="A168" s="69"/>
      <c r="B168" s="1"/>
      <c r="C168" s="1"/>
      <c r="D168" s="1"/>
      <c r="E168" s="1"/>
      <c r="F168" s="1"/>
    </row>
    <row r="169" spans="1:6" hidden="1" x14ac:dyDescent="0.2">
      <c r="B169" s="1"/>
      <c r="C169" s="1"/>
      <c r="D169" s="1"/>
      <c r="E169" s="1"/>
      <c r="F169" s="1"/>
    </row>
    <row r="170" spans="1:6" hidden="1" x14ac:dyDescent="0.2">
      <c r="B170" s="1"/>
      <c r="C170" s="1"/>
      <c r="D170" s="1"/>
      <c r="E170" s="1"/>
      <c r="F170" s="1"/>
    </row>
    <row r="171" spans="1:6" hidden="1" x14ac:dyDescent="0.2">
      <c r="B171" s="1"/>
      <c r="C171" s="1"/>
      <c r="D171" s="1"/>
      <c r="E171" s="1"/>
      <c r="F171" s="1"/>
    </row>
    <row r="172" spans="1:6" hidden="1" x14ac:dyDescent="0.2">
      <c r="B172" s="1"/>
      <c r="C172" s="1"/>
      <c r="D172" s="1"/>
      <c r="E172" s="1"/>
      <c r="F172" s="1"/>
    </row>
    <row r="173" spans="1:6" hidden="1" x14ac:dyDescent="0.2">
      <c r="B173" s="1"/>
      <c r="C173" s="1"/>
      <c r="D173" s="1"/>
      <c r="E173" s="1"/>
      <c r="F173" s="1"/>
    </row>
    <row r="174" spans="1:6" hidden="1" x14ac:dyDescent="0.2">
      <c r="B174" s="1"/>
      <c r="C174" s="1"/>
      <c r="D174" s="1"/>
      <c r="E174" s="1"/>
      <c r="F174" s="1"/>
    </row>
    <row r="175" spans="1:6" hidden="1" x14ac:dyDescent="0.2">
      <c r="B175" s="1"/>
      <c r="C175" s="1"/>
      <c r="D175" s="1"/>
      <c r="E175" s="1"/>
      <c r="F175" s="1"/>
    </row>
    <row r="176" spans="1:6" hidden="1" x14ac:dyDescent="0.2">
      <c r="B176" s="1"/>
      <c r="C176" s="1"/>
      <c r="D176" s="1"/>
      <c r="E176" s="1"/>
      <c r="F176" s="1"/>
    </row>
    <row r="177" spans="1:6" hidden="1" x14ac:dyDescent="0.2">
      <c r="B177" s="1"/>
      <c r="C177" s="1"/>
      <c r="D177" s="1"/>
      <c r="E177" s="1"/>
      <c r="F177" s="1"/>
    </row>
    <row r="178" spans="1:6" ht="15.75" x14ac:dyDescent="0.25">
      <c r="A178" s="21"/>
      <c r="B178" s="79" t="s">
        <v>141</v>
      </c>
      <c r="C178" s="80"/>
      <c r="D178" s="80"/>
      <c r="E178" s="81"/>
      <c r="F178" s="64">
        <f>SUM(F72:F177)</f>
        <v>989527</v>
      </c>
    </row>
    <row r="179" spans="1:6" ht="15" x14ac:dyDescent="0.25">
      <c r="A179" s="21"/>
      <c r="B179" s="72" t="s">
        <v>142</v>
      </c>
      <c r="C179" s="73"/>
      <c r="D179" s="73"/>
      <c r="E179" s="74"/>
      <c r="F179" s="64">
        <f>F31+F70+F178</f>
        <v>15580834.84</v>
      </c>
    </row>
    <row r="180" spans="1:6" x14ac:dyDescent="0.2">
      <c r="A180" s="21"/>
      <c r="B180" s="1"/>
      <c r="C180" s="1"/>
      <c r="D180" s="1"/>
      <c r="E180" s="1"/>
      <c r="F180" s="1"/>
    </row>
  </sheetData>
  <mergeCells count="5">
    <mergeCell ref="B179:E179"/>
    <mergeCell ref="B2:F2"/>
    <mergeCell ref="C31:E31"/>
    <mergeCell ref="B70:E70"/>
    <mergeCell ref="B178:E178"/>
  </mergeCells>
  <pageMargins left="0.51181102362204722" right="0.29527559055118113" top="0.29527559055118113" bottom="0.295275590551181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tabSelected="1" topLeftCell="A127" workbookViewId="0">
      <selection activeCell="B135" sqref="B135"/>
    </sheetView>
  </sheetViews>
  <sheetFormatPr defaultRowHeight="12.75" x14ac:dyDescent="0.2"/>
  <cols>
    <col min="1" max="1" width="4.42578125" customWidth="1"/>
    <col min="2" max="2" width="44.85546875" customWidth="1"/>
    <col min="3" max="3" width="8.140625" customWidth="1"/>
    <col min="4" max="4" width="6.42578125" customWidth="1"/>
    <col min="5" max="5" width="10.85546875" customWidth="1"/>
    <col min="6" max="6" width="13.140625" customWidth="1"/>
  </cols>
  <sheetData>
    <row r="1" spans="1:6" ht="36" customHeight="1" x14ac:dyDescent="0.2">
      <c r="A1" s="22"/>
      <c r="B1" s="87" t="s">
        <v>143</v>
      </c>
      <c r="C1" s="87"/>
      <c r="D1" s="87"/>
      <c r="E1" s="87"/>
      <c r="F1" s="87"/>
    </row>
    <row r="2" spans="1:6" ht="23.25" customHeight="1" x14ac:dyDescent="0.2">
      <c r="A2" s="89" t="s">
        <v>1</v>
      </c>
      <c r="B2" s="70" t="s">
        <v>2</v>
      </c>
      <c r="C2" s="70" t="s">
        <v>3</v>
      </c>
      <c r="D2" s="70" t="s">
        <v>0</v>
      </c>
      <c r="E2" s="70" t="s">
        <v>4</v>
      </c>
      <c r="F2" s="71" t="s">
        <v>5</v>
      </c>
    </row>
    <row r="3" spans="1:6" ht="15.75" x14ac:dyDescent="0.2">
      <c r="A3" s="62" t="s">
        <v>136</v>
      </c>
      <c r="B3" s="3" t="s">
        <v>6</v>
      </c>
      <c r="C3" s="1"/>
      <c r="D3" s="1"/>
      <c r="E3" s="1"/>
      <c r="F3" s="2"/>
    </row>
    <row r="4" spans="1:6" ht="330" customHeight="1" x14ac:dyDescent="0.2">
      <c r="A4" s="21">
        <v>1</v>
      </c>
      <c r="B4" s="4" t="s">
        <v>7</v>
      </c>
      <c r="C4" s="1"/>
      <c r="D4" s="1"/>
      <c r="E4" s="1"/>
      <c r="F4" s="1"/>
    </row>
    <row r="5" spans="1:6" ht="15" x14ac:dyDescent="0.2">
      <c r="A5" s="21"/>
      <c r="B5" s="4" t="s">
        <v>11</v>
      </c>
      <c r="C5" s="1">
        <v>1535.2</v>
      </c>
      <c r="D5" s="1" t="s">
        <v>134</v>
      </c>
      <c r="E5" s="1"/>
      <c r="F5" s="1"/>
    </row>
    <row r="6" spans="1:6" ht="162" customHeight="1" x14ac:dyDescent="0.2">
      <c r="A6" s="21">
        <v>2</v>
      </c>
      <c r="B6" s="5" t="s">
        <v>8</v>
      </c>
      <c r="C6" s="1"/>
      <c r="D6" s="1"/>
      <c r="E6" s="1"/>
      <c r="F6" s="1"/>
    </row>
    <row r="7" spans="1:6" ht="15" x14ac:dyDescent="0.2">
      <c r="A7" s="21"/>
      <c r="B7" s="4" t="s">
        <v>11</v>
      </c>
      <c r="C7" s="1">
        <v>560</v>
      </c>
      <c r="D7" s="1" t="s">
        <v>134</v>
      </c>
      <c r="E7" s="1"/>
      <c r="F7" s="1"/>
    </row>
    <row r="8" spans="1:6" ht="281.25" customHeight="1" x14ac:dyDescent="0.2">
      <c r="A8" s="21">
        <v>3</v>
      </c>
      <c r="B8" s="5" t="s">
        <v>9</v>
      </c>
      <c r="C8" s="1"/>
      <c r="D8" s="1"/>
      <c r="E8" s="1"/>
      <c r="F8" s="1"/>
    </row>
    <row r="9" spans="1:6" ht="21.75" customHeight="1" x14ac:dyDescent="0.2">
      <c r="A9" s="21"/>
      <c r="B9" s="6" t="s">
        <v>10</v>
      </c>
      <c r="C9" s="1">
        <v>456.46</v>
      </c>
      <c r="D9" s="1" t="s">
        <v>134</v>
      </c>
      <c r="E9" s="1"/>
      <c r="F9" s="1"/>
    </row>
    <row r="10" spans="1:6" ht="20.25" customHeight="1" x14ac:dyDescent="0.2">
      <c r="A10" s="21"/>
      <c r="B10" s="6" t="s">
        <v>11</v>
      </c>
      <c r="C10" s="1">
        <v>543.44000000000005</v>
      </c>
      <c r="D10" s="1" t="s">
        <v>134</v>
      </c>
      <c r="E10" s="1"/>
      <c r="F10" s="1"/>
    </row>
    <row r="11" spans="1:6" ht="90" customHeight="1" x14ac:dyDescent="0.2">
      <c r="A11" s="21">
        <v>4</v>
      </c>
      <c r="B11" s="7" t="s">
        <v>12</v>
      </c>
      <c r="C11" s="1"/>
      <c r="D11" s="1"/>
      <c r="E11" s="1"/>
      <c r="F11" s="1"/>
    </row>
    <row r="12" spans="1:6" ht="15.75" x14ac:dyDescent="0.2">
      <c r="A12" s="21"/>
      <c r="B12" s="6" t="s">
        <v>10</v>
      </c>
      <c r="C12" s="1">
        <v>560</v>
      </c>
      <c r="D12" s="1" t="s">
        <v>134</v>
      </c>
      <c r="E12" s="1"/>
      <c r="F12" s="1"/>
    </row>
    <row r="13" spans="1:6" ht="316.5" customHeight="1" x14ac:dyDescent="0.2">
      <c r="A13" s="21">
        <v>5</v>
      </c>
      <c r="B13" s="88" t="s">
        <v>145</v>
      </c>
      <c r="C13" s="1"/>
      <c r="D13" s="1"/>
      <c r="E13" s="1"/>
      <c r="F13" s="1"/>
    </row>
    <row r="14" spans="1:6" ht="15.75" x14ac:dyDescent="0.2">
      <c r="A14" s="21"/>
      <c r="B14" s="6" t="s">
        <v>10</v>
      </c>
      <c r="C14" s="1">
        <v>2690.6</v>
      </c>
      <c r="D14" s="1" t="s">
        <v>134</v>
      </c>
      <c r="E14" s="1"/>
      <c r="F14" s="1"/>
    </row>
    <row r="15" spans="1:6" ht="162" customHeight="1" x14ac:dyDescent="0.2">
      <c r="A15" s="21">
        <v>6</v>
      </c>
      <c r="B15" s="9" t="s">
        <v>14</v>
      </c>
      <c r="C15" s="1"/>
      <c r="D15" s="1"/>
      <c r="E15" s="1">
        <v>0</v>
      </c>
      <c r="F15" s="1">
        <f t="shared" ref="F13:F15" si="0">E15*C15</f>
        <v>0</v>
      </c>
    </row>
    <row r="16" spans="1:6" ht="15.75" x14ac:dyDescent="0.2">
      <c r="A16" s="21"/>
      <c r="B16" s="6" t="s">
        <v>10</v>
      </c>
      <c r="C16" s="1">
        <v>721.97</v>
      </c>
      <c r="D16" s="1" t="s">
        <v>130</v>
      </c>
      <c r="E16" s="1"/>
      <c r="F16" s="1"/>
    </row>
    <row r="17" spans="1:6" ht="141.75" x14ac:dyDescent="0.2">
      <c r="A17" s="21">
        <v>7</v>
      </c>
      <c r="B17" s="9" t="s">
        <v>15</v>
      </c>
      <c r="C17" s="1"/>
      <c r="D17" s="1"/>
      <c r="E17" s="1"/>
      <c r="F17" s="1"/>
    </row>
    <row r="18" spans="1:6" ht="15.75" x14ac:dyDescent="0.2">
      <c r="A18" s="21"/>
      <c r="B18" s="6" t="s">
        <v>10</v>
      </c>
      <c r="C18" s="1">
        <v>721.97</v>
      </c>
      <c r="D18" s="1" t="s">
        <v>130</v>
      </c>
      <c r="E18" s="1"/>
      <c r="F18" s="1"/>
    </row>
    <row r="19" spans="1:6" ht="94.5" x14ac:dyDescent="0.2">
      <c r="A19" s="21">
        <v>8</v>
      </c>
      <c r="B19" s="10" t="s">
        <v>16</v>
      </c>
      <c r="C19" s="1"/>
      <c r="D19" s="1"/>
      <c r="E19" s="1"/>
      <c r="F19" s="1"/>
    </row>
    <row r="20" spans="1:6" ht="15.75" x14ac:dyDescent="0.2">
      <c r="A20" s="21"/>
      <c r="B20" s="6" t="s">
        <v>10</v>
      </c>
      <c r="C20" s="1">
        <v>2191.12</v>
      </c>
      <c r="D20" s="1" t="s">
        <v>134</v>
      </c>
      <c r="E20" s="1"/>
      <c r="F20" s="1"/>
    </row>
    <row r="21" spans="1:6" ht="15.75" x14ac:dyDescent="0.2">
      <c r="A21" s="21"/>
      <c r="B21" s="6" t="s">
        <v>11</v>
      </c>
      <c r="C21" s="1">
        <v>4702</v>
      </c>
      <c r="D21" s="1" t="s">
        <v>134</v>
      </c>
      <c r="E21" s="1"/>
      <c r="F21" s="1"/>
    </row>
    <row r="22" spans="1:6" ht="126" x14ac:dyDescent="0.2">
      <c r="A22" s="21">
        <v>9</v>
      </c>
      <c r="B22" s="11" t="s">
        <v>17</v>
      </c>
      <c r="C22" s="1"/>
      <c r="D22" s="1"/>
      <c r="E22" s="1"/>
      <c r="F22" s="1"/>
    </row>
    <row r="23" spans="1:6" ht="15.75" x14ac:dyDescent="0.2">
      <c r="A23" s="21"/>
      <c r="B23" s="6" t="s">
        <v>11</v>
      </c>
      <c r="C23" s="1">
        <v>5.7</v>
      </c>
      <c r="D23" s="1" t="s">
        <v>134</v>
      </c>
      <c r="E23" s="1"/>
      <c r="F23" s="1"/>
    </row>
    <row r="24" spans="1:6" ht="110.25" x14ac:dyDescent="0.2">
      <c r="A24" s="21">
        <v>10</v>
      </c>
      <c r="B24" s="11" t="s">
        <v>18</v>
      </c>
      <c r="C24" s="1"/>
      <c r="D24" s="1"/>
      <c r="E24" s="1"/>
      <c r="F24" s="1"/>
    </row>
    <row r="25" spans="1:6" ht="15.75" x14ac:dyDescent="0.2">
      <c r="A25" s="21"/>
      <c r="B25" s="6" t="s">
        <v>10</v>
      </c>
      <c r="C25" s="1">
        <v>33.76</v>
      </c>
      <c r="D25" s="1" t="s">
        <v>134</v>
      </c>
      <c r="E25" s="1"/>
      <c r="F25" s="1"/>
    </row>
    <row r="26" spans="1:6" ht="78.75" x14ac:dyDescent="0.2">
      <c r="A26" s="21">
        <v>11</v>
      </c>
      <c r="B26" s="11" t="s">
        <v>19</v>
      </c>
      <c r="C26" s="1"/>
      <c r="D26" s="1"/>
      <c r="E26" s="1"/>
      <c r="F26" s="1"/>
    </row>
    <row r="27" spans="1:6" ht="15.75" x14ac:dyDescent="0.2">
      <c r="A27" s="21"/>
      <c r="B27" s="6" t="s">
        <v>11</v>
      </c>
      <c r="C27" s="1">
        <v>18</v>
      </c>
      <c r="D27" s="1" t="s">
        <v>134</v>
      </c>
      <c r="E27" s="1"/>
      <c r="F27" s="1"/>
    </row>
    <row r="28" spans="1:6" ht="147" customHeight="1" x14ac:dyDescent="0.2">
      <c r="A28" s="21">
        <v>12</v>
      </c>
      <c r="B28" s="11" t="s">
        <v>20</v>
      </c>
      <c r="C28" s="1"/>
      <c r="D28" s="1"/>
      <c r="E28" s="1"/>
      <c r="F28" s="1"/>
    </row>
    <row r="29" spans="1:6" ht="15.75" x14ac:dyDescent="0.2">
      <c r="A29" s="21"/>
      <c r="B29" s="6" t="s">
        <v>10</v>
      </c>
      <c r="C29" s="1">
        <v>243.51</v>
      </c>
      <c r="D29" s="1" t="s">
        <v>130</v>
      </c>
      <c r="E29" s="1"/>
      <c r="F29" s="1"/>
    </row>
    <row r="30" spans="1:6" ht="15.75" x14ac:dyDescent="0.25">
      <c r="A30" s="21"/>
      <c r="B30" s="79" t="s">
        <v>139</v>
      </c>
      <c r="C30" s="80"/>
      <c r="D30" s="80"/>
      <c r="E30" s="81"/>
      <c r="F30" s="20"/>
    </row>
    <row r="31" spans="1:6" ht="15.75" x14ac:dyDescent="0.2">
      <c r="A31" s="62" t="s">
        <v>135</v>
      </c>
      <c r="B31" s="12" t="s">
        <v>138</v>
      </c>
      <c r="C31" s="1"/>
      <c r="D31" s="1"/>
      <c r="E31" s="1"/>
      <c r="F31" s="1"/>
    </row>
    <row r="32" spans="1:6" ht="15.75" x14ac:dyDescent="0.2">
      <c r="A32" s="21">
        <v>13</v>
      </c>
      <c r="B32" s="13" t="s">
        <v>21</v>
      </c>
      <c r="C32" s="54"/>
      <c r="D32" s="54"/>
      <c r="E32" s="55"/>
      <c r="F32" s="54"/>
    </row>
    <row r="33" spans="1:6" ht="240" customHeight="1" x14ac:dyDescent="0.2">
      <c r="A33" s="21"/>
      <c r="B33" s="14" t="s">
        <v>22</v>
      </c>
      <c r="C33" s="54"/>
      <c r="D33" s="54"/>
      <c r="E33" s="56"/>
      <c r="F33" s="54"/>
    </row>
    <row r="34" spans="1:6" ht="31.5" x14ac:dyDescent="0.2">
      <c r="A34" s="21"/>
      <c r="B34" s="15" t="s">
        <v>23</v>
      </c>
      <c r="C34" s="57">
        <v>1</v>
      </c>
      <c r="D34" s="57" t="s">
        <v>60</v>
      </c>
      <c r="E34" s="58"/>
      <c r="F34" s="59"/>
    </row>
    <row r="35" spans="1:6" ht="15.75" x14ac:dyDescent="0.2">
      <c r="A35" s="21">
        <v>14</v>
      </c>
      <c r="B35" s="16" t="s">
        <v>24</v>
      </c>
      <c r="C35" s="57">
        <v>1</v>
      </c>
      <c r="D35" s="57" t="s">
        <v>60</v>
      </c>
      <c r="E35" s="58"/>
      <c r="F35" s="59"/>
    </row>
    <row r="36" spans="1:6" ht="173.25" x14ac:dyDescent="0.2">
      <c r="A36" s="21"/>
      <c r="B36" s="17" t="s">
        <v>25</v>
      </c>
      <c r="C36" s="57"/>
      <c r="D36" s="60"/>
      <c r="E36" s="56"/>
      <c r="F36" s="59"/>
    </row>
    <row r="37" spans="1:6" ht="15.75" x14ac:dyDescent="0.2">
      <c r="A37" s="21">
        <v>15</v>
      </c>
      <c r="B37" s="16" t="s">
        <v>26</v>
      </c>
      <c r="C37" s="57">
        <v>1</v>
      </c>
      <c r="D37" s="57" t="s">
        <v>133</v>
      </c>
      <c r="E37" s="58"/>
      <c r="F37" s="59"/>
    </row>
    <row r="38" spans="1:6" ht="69.75" customHeight="1" x14ac:dyDescent="0.2">
      <c r="A38" s="21"/>
      <c r="B38" s="17" t="s">
        <v>27</v>
      </c>
      <c r="C38" s="1"/>
      <c r="D38" s="1"/>
      <c r="E38" s="1"/>
      <c r="F38" s="59"/>
    </row>
    <row r="39" spans="1:6" ht="15.75" x14ac:dyDescent="0.2">
      <c r="A39" s="21"/>
      <c r="B39" s="18" t="s">
        <v>28</v>
      </c>
      <c r="C39" s="1"/>
      <c r="D39" s="1"/>
      <c r="E39" s="1"/>
      <c r="F39" s="59"/>
    </row>
    <row r="40" spans="1:6" ht="31.5" x14ac:dyDescent="0.2">
      <c r="A40" s="21"/>
      <c r="B40" s="18" t="s">
        <v>29</v>
      </c>
      <c r="C40" s="1"/>
      <c r="D40" s="1"/>
      <c r="E40" s="1"/>
      <c r="F40" s="59"/>
    </row>
    <row r="41" spans="1:6" ht="15.75" x14ac:dyDescent="0.2">
      <c r="A41" s="21"/>
      <c r="B41" s="18" t="s">
        <v>30</v>
      </c>
      <c r="C41" s="1"/>
      <c r="D41" s="1"/>
      <c r="E41" s="1"/>
      <c r="F41" s="59"/>
    </row>
    <row r="42" spans="1:6" ht="15.75" x14ac:dyDescent="0.2">
      <c r="A42" s="21"/>
      <c r="B42" s="18" t="s">
        <v>31</v>
      </c>
      <c r="C42" s="1"/>
      <c r="D42" s="1"/>
      <c r="E42" s="1"/>
      <c r="F42" s="59"/>
    </row>
    <row r="43" spans="1:6" ht="15.75" x14ac:dyDescent="0.2">
      <c r="A43" s="21"/>
      <c r="B43" s="18" t="s">
        <v>32</v>
      </c>
      <c r="C43" s="1"/>
      <c r="D43" s="1"/>
      <c r="E43" s="1"/>
      <c r="F43" s="59"/>
    </row>
    <row r="44" spans="1:6" ht="31.5" x14ac:dyDescent="0.2">
      <c r="A44" s="21"/>
      <c r="B44" s="18" t="s">
        <v>33</v>
      </c>
      <c r="C44" s="1"/>
      <c r="D44" s="1"/>
      <c r="E44" s="1"/>
      <c r="F44" s="59"/>
    </row>
    <row r="45" spans="1:6" ht="15.75" x14ac:dyDescent="0.2">
      <c r="A45" s="21">
        <v>16</v>
      </c>
      <c r="B45" s="16" t="s">
        <v>34</v>
      </c>
      <c r="C45" s="57">
        <v>1</v>
      </c>
      <c r="D45" s="57" t="s">
        <v>133</v>
      </c>
      <c r="E45" s="58"/>
      <c r="F45" s="59"/>
    </row>
    <row r="46" spans="1:6" ht="132.75" customHeight="1" x14ac:dyDescent="0.2">
      <c r="A46" s="21"/>
      <c r="B46" s="17" t="s">
        <v>35</v>
      </c>
      <c r="C46" s="1"/>
      <c r="D46" s="1"/>
      <c r="E46" s="1"/>
      <c r="F46" s="59"/>
    </row>
    <row r="47" spans="1:6" ht="15.75" x14ac:dyDescent="0.2">
      <c r="A47" s="21">
        <v>17</v>
      </c>
      <c r="B47" s="16" t="s">
        <v>36</v>
      </c>
      <c r="C47" s="57">
        <v>1</v>
      </c>
      <c r="D47" s="57" t="s">
        <v>130</v>
      </c>
      <c r="E47" s="58"/>
      <c r="F47" s="59"/>
    </row>
    <row r="48" spans="1:6" ht="78.75" x14ac:dyDescent="0.2">
      <c r="A48" s="21"/>
      <c r="B48" s="17" t="s">
        <v>37</v>
      </c>
      <c r="C48" s="1"/>
      <c r="D48" s="1"/>
      <c r="E48" s="1"/>
      <c r="F48" s="59"/>
    </row>
    <row r="49" spans="1:6" ht="15.75" x14ac:dyDescent="0.2">
      <c r="A49" s="21">
        <v>18</v>
      </c>
      <c r="B49" s="16" t="s">
        <v>38</v>
      </c>
      <c r="C49" s="57">
        <v>1</v>
      </c>
      <c r="D49" s="57" t="s">
        <v>133</v>
      </c>
      <c r="E49" s="58"/>
      <c r="F49" s="59"/>
    </row>
    <row r="50" spans="1:6" ht="63" x14ac:dyDescent="0.2">
      <c r="A50" s="21"/>
      <c r="B50" s="17" t="s">
        <v>39</v>
      </c>
      <c r="C50" s="1"/>
      <c r="D50" s="1"/>
      <c r="E50" s="1"/>
      <c r="F50" s="59"/>
    </row>
    <row r="51" spans="1:6" ht="15.75" x14ac:dyDescent="0.2">
      <c r="A51" s="21"/>
      <c r="B51" s="19" t="s">
        <v>40</v>
      </c>
      <c r="C51" s="1"/>
      <c r="D51" s="1"/>
      <c r="E51" s="1"/>
      <c r="F51" s="59"/>
    </row>
    <row r="52" spans="1:6" ht="15.75" x14ac:dyDescent="0.2">
      <c r="A52" s="21"/>
      <c r="B52" s="18" t="s">
        <v>41</v>
      </c>
      <c r="C52" s="1"/>
      <c r="D52" s="1"/>
      <c r="E52" s="1"/>
      <c r="F52" s="59"/>
    </row>
    <row r="53" spans="1:6" ht="15.75" x14ac:dyDescent="0.2">
      <c r="A53" s="21"/>
      <c r="B53" s="19" t="s">
        <v>42</v>
      </c>
      <c r="C53" s="1"/>
      <c r="D53" s="1"/>
      <c r="E53" s="1"/>
      <c r="F53" s="59"/>
    </row>
    <row r="54" spans="1:6" ht="47.25" x14ac:dyDescent="0.2">
      <c r="A54" s="21"/>
      <c r="B54" s="18" t="s">
        <v>43</v>
      </c>
      <c r="C54" s="1"/>
      <c r="D54" s="1"/>
      <c r="E54" s="1"/>
      <c r="F54" s="59"/>
    </row>
    <row r="55" spans="1:6" ht="15.75" x14ac:dyDescent="0.2">
      <c r="A55" s="21"/>
      <c r="B55" s="19" t="s">
        <v>44</v>
      </c>
      <c r="C55" s="1"/>
      <c r="D55" s="1"/>
      <c r="E55" s="1"/>
      <c r="F55" s="59"/>
    </row>
    <row r="56" spans="1:6" ht="22.5" customHeight="1" x14ac:dyDescent="0.2">
      <c r="A56" s="21"/>
      <c r="B56" s="18" t="s">
        <v>45</v>
      </c>
      <c r="C56" s="1"/>
      <c r="D56" s="1"/>
      <c r="E56" s="1"/>
      <c r="F56" s="59"/>
    </row>
    <row r="57" spans="1:6" ht="21" customHeight="1" x14ac:dyDescent="0.2">
      <c r="A57" s="21"/>
      <c r="B57" s="18" t="s">
        <v>46</v>
      </c>
      <c r="C57" s="1"/>
      <c r="D57" s="1"/>
      <c r="E57" s="1"/>
      <c r="F57" s="59"/>
    </row>
    <row r="58" spans="1:6" ht="31.5" x14ac:dyDescent="0.2">
      <c r="A58" s="21"/>
      <c r="B58" s="18" t="s">
        <v>47</v>
      </c>
      <c r="C58" s="1"/>
      <c r="D58" s="1"/>
      <c r="E58" s="1"/>
      <c r="F58" s="59"/>
    </row>
    <row r="59" spans="1:6" ht="31.5" x14ac:dyDescent="0.2">
      <c r="A59" s="21"/>
      <c r="B59" s="18" t="s">
        <v>48</v>
      </c>
      <c r="C59" s="1"/>
      <c r="D59" s="1"/>
      <c r="E59" s="1"/>
      <c r="F59" s="59"/>
    </row>
    <row r="60" spans="1:6" ht="15.75" x14ac:dyDescent="0.2">
      <c r="A60" s="21"/>
      <c r="B60" s="19" t="s">
        <v>49</v>
      </c>
      <c r="C60" s="1"/>
      <c r="D60" s="1"/>
      <c r="E60" s="1"/>
      <c r="F60" s="59"/>
    </row>
    <row r="61" spans="1:6" ht="31.5" x14ac:dyDescent="0.2">
      <c r="A61" s="21"/>
      <c r="B61" s="18" t="s">
        <v>50</v>
      </c>
      <c r="C61" s="1"/>
      <c r="D61" s="1"/>
      <c r="E61" s="1"/>
      <c r="F61" s="59"/>
    </row>
    <row r="62" spans="1:6" ht="14.25" customHeight="1" x14ac:dyDescent="0.2">
      <c r="A62" s="21"/>
      <c r="B62" s="18" t="s">
        <v>51</v>
      </c>
      <c r="C62" s="1"/>
      <c r="D62" s="1"/>
      <c r="E62" s="1"/>
      <c r="F62" s="59"/>
    </row>
    <row r="63" spans="1:6" ht="31.5" x14ac:dyDescent="0.2">
      <c r="A63" s="21"/>
      <c r="B63" s="18" t="s">
        <v>52</v>
      </c>
      <c r="C63" s="1"/>
      <c r="D63" s="1"/>
      <c r="E63" s="1"/>
      <c r="F63" s="59"/>
    </row>
    <row r="64" spans="1:6" ht="15.75" x14ac:dyDescent="0.2">
      <c r="A64" s="21"/>
      <c r="B64" s="18" t="s">
        <v>53</v>
      </c>
      <c r="C64" s="1"/>
      <c r="D64" s="1"/>
      <c r="E64" s="1"/>
      <c r="F64" s="59"/>
    </row>
    <row r="65" spans="1:6" ht="31.5" x14ac:dyDescent="0.2">
      <c r="A65" s="21">
        <v>19</v>
      </c>
      <c r="B65" s="18" t="s">
        <v>54</v>
      </c>
      <c r="C65" s="57">
        <v>1</v>
      </c>
      <c r="D65" s="57" t="s">
        <v>130</v>
      </c>
      <c r="E65" s="59"/>
      <c r="F65" s="59"/>
    </row>
    <row r="66" spans="1:6" ht="31.5" x14ac:dyDescent="0.2">
      <c r="A66" s="21">
        <v>20</v>
      </c>
      <c r="B66" s="18" t="s">
        <v>55</v>
      </c>
      <c r="C66" s="57">
        <v>1</v>
      </c>
      <c r="D66" s="57" t="s">
        <v>130</v>
      </c>
      <c r="E66" s="59"/>
      <c r="F66" s="59"/>
    </row>
    <row r="67" spans="1:6" ht="31.5" x14ac:dyDescent="0.2">
      <c r="A67" s="21">
        <v>21</v>
      </c>
      <c r="B67" s="18" t="s">
        <v>56</v>
      </c>
      <c r="C67" s="57">
        <v>1</v>
      </c>
      <c r="D67" s="57" t="s">
        <v>130</v>
      </c>
      <c r="E67" s="59"/>
      <c r="F67" s="59"/>
    </row>
    <row r="68" spans="1:6" ht="114" customHeight="1" x14ac:dyDescent="0.2">
      <c r="A68" s="21">
        <v>22</v>
      </c>
      <c r="B68" s="17" t="s">
        <v>57</v>
      </c>
      <c r="C68" s="57">
        <v>1</v>
      </c>
      <c r="D68" s="57" t="s">
        <v>60</v>
      </c>
      <c r="E68" s="59"/>
      <c r="F68" s="59"/>
    </row>
    <row r="69" spans="1:6" ht="15.75" x14ac:dyDescent="0.25">
      <c r="A69" s="21"/>
      <c r="B69" s="79" t="s">
        <v>140</v>
      </c>
      <c r="C69" s="80"/>
      <c r="D69" s="80"/>
      <c r="E69" s="81"/>
      <c r="F69" s="64"/>
    </row>
    <row r="70" spans="1:6" ht="15.75" x14ac:dyDescent="0.25">
      <c r="A70" s="62" t="s">
        <v>137</v>
      </c>
      <c r="B70" s="63" t="s">
        <v>58</v>
      </c>
      <c r="C70" s="1"/>
      <c r="D70" s="1"/>
      <c r="E70" s="1"/>
      <c r="F70" s="1"/>
    </row>
    <row r="71" spans="1:6" ht="31.5" x14ac:dyDescent="0.2">
      <c r="A71" s="21">
        <v>23</v>
      </c>
      <c r="B71" s="23" t="s">
        <v>59</v>
      </c>
      <c r="C71" s="24">
        <v>1</v>
      </c>
      <c r="D71" s="24" t="s">
        <v>60</v>
      </c>
      <c r="E71" s="25"/>
      <c r="F71" s="25"/>
    </row>
    <row r="72" spans="1:6" ht="31.5" x14ac:dyDescent="0.2">
      <c r="A72" s="21">
        <v>24</v>
      </c>
      <c r="B72" s="26" t="s">
        <v>61</v>
      </c>
      <c r="C72" s="27">
        <v>1</v>
      </c>
      <c r="D72" s="27" t="s">
        <v>60</v>
      </c>
      <c r="E72" s="25"/>
      <c r="F72" s="25"/>
    </row>
    <row r="73" spans="1:6" ht="31.5" x14ac:dyDescent="0.2">
      <c r="A73" s="21">
        <v>25</v>
      </c>
      <c r="B73" s="26" t="s">
        <v>62</v>
      </c>
      <c r="C73" s="27">
        <v>1</v>
      </c>
      <c r="D73" s="27" t="s">
        <v>60</v>
      </c>
      <c r="E73" s="25"/>
      <c r="F73" s="25"/>
    </row>
    <row r="74" spans="1:6" ht="47.25" x14ac:dyDescent="0.2">
      <c r="A74" s="21">
        <v>26</v>
      </c>
      <c r="B74" s="28" t="s">
        <v>63</v>
      </c>
      <c r="C74" s="29">
        <v>1</v>
      </c>
      <c r="D74" s="24" t="s">
        <v>60</v>
      </c>
      <c r="E74" s="30"/>
      <c r="F74" s="25"/>
    </row>
    <row r="75" spans="1:6" ht="15.75" x14ac:dyDescent="0.2">
      <c r="A75" s="21">
        <v>27</v>
      </c>
      <c r="B75" s="65" t="s">
        <v>64</v>
      </c>
      <c r="C75" s="66"/>
      <c r="D75" s="66"/>
      <c r="E75" s="67"/>
      <c r="F75" s="68"/>
    </row>
    <row r="76" spans="1:6" ht="147.75" customHeight="1" x14ac:dyDescent="0.2">
      <c r="A76" s="21"/>
      <c r="B76" s="32" t="s">
        <v>65</v>
      </c>
      <c r="C76" s="27">
        <v>1</v>
      </c>
      <c r="D76" s="24" t="s">
        <v>60</v>
      </c>
      <c r="E76" s="33"/>
      <c r="F76" s="25"/>
    </row>
    <row r="77" spans="1:6" ht="78.75" x14ac:dyDescent="0.2">
      <c r="A77" s="21"/>
      <c r="B77" s="34" t="s">
        <v>66</v>
      </c>
      <c r="C77" s="1"/>
      <c r="D77" s="1"/>
      <c r="E77" s="1"/>
      <c r="F77" s="1"/>
    </row>
    <row r="78" spans="1:6" ht="31.5" x14ac:dyDescent="0.2">
      <c r="A78" s="21"/>
      <c r="B78" s="34" t="s">
        <v>67</v>
      </c>
      <c r="C78" s="1"/>
      <c r="D78" s="1"/>
      <c r="E78" s="1"/>
      <c r="F78" s="1"/>
    </row>
    <row r="79" spans="1:6" ht="15.75" x14ac:dyDescent="0.2">
      <c r="A79" s="21"/>
      <c r="B79" s="34" t="s">
        <v>40</v>
      </c>
      <c r="C79" s="1"/>
      <c r="D79" s="1"/>
      <c r="E79" s="1"/>
      <c r="F79" s="1"/>
    </row>
    <row r="80" spans="1:6" ht="31.5" x14ac:dyDescent="0.2">
      <c r="A80" s="21"/>
      <c r="B80" s="34" t="s">
        <v>68</v>
      </c>
      <c r="C80" s="1"/>
      <c r="D80" s="1"/>
      <c r="E80" s="1"/>
      <c r="F80" s="1"/>
    </row>
    <row r="81" spans="1:6" ht="15.75" x14ac:dyDescent="0.2">
      <c r="A81" s="21"/>
      <c r="B81" s="34" t="s">
        <v>69</v>
      </c>
      <c r="C81" s="1"/>
      <c r="D81" s="1"/>
      <c r="E81" s="1"/>
      <c r="F81" s="1"/>
    </row>
    <row r="82" spans="1:6" ht="31.5" x14ac:dyDescent="0.2">
      <c r="A82" s="21"/>
      <c r="B82" s="32" t="s">
        <v>70</v>
      </c>
      <c r="C82" s="1"/>
      <c r="D82" s="1"/>
      <c r="E82" s="1"/>
      <c r="F82" s="1"/>
    </row>
    <row r="83" spans="1:6" ht="15.75" x14ac:dyDescent="0.2">
      <c r="A83" s="21"/>
      <c r="B83" s="34" t="s">
        <v>71</v>
      </c>
      <c r="C83" s="1"/>
      <c r="D83" s="1"/>
      <c r="E83" s="1"/>
      <c r="F83" s="1"/>
    </row>
    <row r="84" spans="1:6" ht="31.5" x14ac:dyDescent="0.2">
      <c r="A84" s="21"/>
      <c r="B84" s="34" t="s">
        <v>72</v>
      </c>
      <c r="C84" s="1"/>
      <c r="D84" s="1"/>
      <c r="E84" s="1"/>
      <c r="F84" s="1"/>
    </row>
    <row r="85" spans="1:6" ht="31.5" x14ac:dyDescent="0.2">
      <c r="A85" s="21"/>
      <c r="B85" s="34" t="s">
        <v>73</v>
      </c>
      <c r="C85" s="1"/>
      <c r="D85" s="1"/>
      <c r="E85" s="1"/>
      <c r="F85" s="1"/>
    </row>
    <row r="86" spans="1:6" ht="15.75" x14ac:dyDescent="0.2">
      <c r="A86" s="21"/>
      <c r="B86" s="34" t="s">
        <v>74</v>
      </c>
      <c r="C86" s="1"/>
      <c r="D86" s="1"/>
      <c r="E86" s="1"/>
      <c r="F86" s="1"/>
    </row>
    <row r="87" spans="1:6" ht="31.5" x14ac:dyDescent="0.2">
      <c r="A87" s="21"/>
      <c r="B87" s="34" t="s">
        <v>75</v>
      </c>
      <c r="C87" s="1"/>
      <c r="D87" s="1"/>
      <c r="E87" s="1"/>
      <c r="F87" s="1"/>
    </row>
    <row r="88" spans="1:6" ht="31.5" x14ac:dyDescent="0.2">
      <c r="A88" s="21"/>
      <c r="B88" s="34" t="s">
        <v>76</v>
      </c>
      <c r="C88" s="1"/>
      <c r="D88" s="1"/>
      <c r="E88" s="1"/>
      <c r="F88" s="1"/>
    </row>
    <row r="89" spans="1:6" ht="15.75" x14ac:dyDescent="0.2">
      <c r="A89" s="21"/>
      <c r="B89" s="34" t="s">
        <v>77</v>
      </c>
      <c r="C89" s="1"/>
      <c r="D89" s="1"/>
      <c r="E89" s="1"/>
      <c r="F89" s="1"/>
    </row>
    <row r="90" spans="1:6" ht="15.75" x14ac:dyDescent="0.2">
      <c r="A90" s="21"/>
      <c r="B90" s="34" t="s">
        <v>78</v>
      </c>
      <c r="C90" s="1"/>
      <c r="D90" s="1"/>
      <c r="E90" s="1"/>
      <c r="F90" s="1"/>
    </row>
    <row r="91" spans="1:6" ht="15.75" x14ac:dyDescent="0.2">
      <c r="A91" s="21"/>
      <c r="B91" s="34" t="s">
        <v>79</v>
      </c>
      <c r="C91" s="1"/>
      <c r="D91" s="1"/>
      <c r="E91" s="1"/>
      <c r="F91" s="1"/>
    </row>
    <row r="92" spans="1:6" ht="15.75" x14ac:dyDescent="0.2">
      <c r="A92" s="21"/>
      <c r="B92" s="34" t="s">
        <v>80</v>
      </c>
      <c r="C92" s="1"/>
      <c r="D92" s="1"/>
      <c r="E92" s="1"/>
      <c r="F92" s="1"/>
    </row>
    <row r="93" spans="1:6" ht="15.75" x14ac:dyDescent="0.2">
      <c r="A93" s="21"/>
      <c r="B93" s="34" t="s">
        <v>81</v>
      </c>
      <c r="C93" s="1"/>
      <c r="D93" s="1"/>
      <c r="E93" s="1"/>
      <c r="F93" s="1"/>
    </row>
    <row r="94" spans="1:6" ht="15.75" x14ac:dyDescent="0.2">
      <c r="A94" s="21"/>
      <c r="B94" s="34" t="s">
        <v>82</v>
      </c>
      <c r="C94" s="1"/>
      <c r="D94" s="1"/>
      <c r="E94" s="1"/>
      <c r="F94" s="1"/>
    </row>
    <row r="95" spans="1:6" ht="15.75" x14ac:dyDescent="0.2">
      <c r="A95" s="21"/>
      <c r="B95" s="34" t="s">
        <v>83</v>
      </c>
      <c r="C95" s="1"/>
      <c r="D95" s="1"/>
      <c r="E95" s="1"/>
      <c r="F95" s="1"/>
    </row>
    <row r="96" spans="1:6" ht="15.75" x14ac:dyDescent="0.2">
      <c r="A96" s="21"/>
      <c r="B96" s="34" t="s">
        <v>84</v>
      </c>
      <c r="C96" s="1"/>
      <c r="D96" s="1"/>
      <c r="E96" s="1"/>
      <c r="F96" s="1"/>
    </row>
    <row r="97" spans="1:6" ht="15.75" x14ac:dyDescent="0.2">
      <c r="A97" s="21"/>
      <c r="B97" s="34" t="s">
        <v>85</v>
      </c>
      <c r="C97" s="1"/>
      <c r="D97" s="1"/>
      <c r="E97" s="1"/>
      <c r="F97" s="1"/>
    </row>
    <row r="98" spans="1:6" ht="15.75" x14ac:dyDescent="0.2">
      <c r="A98" s="21"/>
      <c r="B98" s="34" t="s">
        <v>86</v>
      </c>
      <c r="C98" s="1"/>
      <c r="D98" s="1"/>
      <c r="E98" s="1"/>
      <c r="F98" s="1"/>
    </row>
    <row r="99" spans="1:6" ht="143.25" customHeight="1" x14ac:dyDescent="0.2">
      <c r="A99" s="21">
        <v>28</v>
      </c>
      <c r="B99" s="32" t="s">
        <v>65</v>
      </c>
      <c r="C99" s="27">
        <v>1</v>
      </c>
      <c r="D99" s="24" t="s">
        <v>60</v>
      </c>
      <c r="E99" s="33"/>
      <c r="F99" s="25"/>
    </row>
    <row r="100" spans="1:6" ht="78.75" x14ac:dyDescent="0.2">
      <c r="A100" s="21"/>
      <c r="B100" s="32" t="s">
        <v>87</v>
      </c>
      <c r="C100" s="27"/>
      <c r="D100" s="27"/>
      <c r="E100" s="25"/>
      <c r="F100" s="35"/>
    </row>
    <row r="101" spans="1:6" ht="31.5" x14ac:dyDescent="0.2">
      <c r="A101" s="21"/>
      <c r="B101" s="34" t="s">
        <v>88</v>
      </c>
      <c r="C101" s="27"/>
      <c r="D101" s="27"/>
      <c r="E101" s="25"/>
      <c r="F101" s="35"/>
    </row>
    <row r="102" spans="1:6" ht="15.75" x14ac:dyDescent="0.2">
      <c r="A102" s="21"/>
      <c r="B102" s="34" t="s">
        <v>40</v>
      </c>
      <c r="C102" s="27"/>
      <c r="D102" s="27"/>
      <c r="E102" s="25"/>
      <c r="F102" s="35"/>
    </row>
    <row r="103" spans="1:6" ht="31.5" x14ac:dyDescent="0.2">
      <c r="A103" s="21"/>
      <c r="B103" s="34" t="s">
        <v>89</v>
      </c>
      <c r="C103" s="27"/>
      <c r="D103" s="27"/>
      <c r="E103" s="25"/>
      <c r="F103" s="35"/>
    </row>
    <row r="104" spans="1:6" ht="15.75" x14ac:dyDescent="0.2">
      <c r="A104" s="21"/>
      <c r="B104" s="34" t="s">
        <v>69</v>
      </c>
      <c r="C104" s="27"/>
      <c r="D104" s="27"/>
      <c r="E104" s="25"/>
      <c r="F104" s="35"/>
    </row>
    <row r="105" spans="1:6" ht="31.5" x14ac:dyDescent="0.2">
      <c r="A105" s="21"/>
      <c r="B105" s="34" t="s">
        <v>90</v>
      </c>
      <c r="C105" s="27"/>
      <c r="D105" s="27"/>
      <c r="E105" s="25"/>
      <c r="F105" s="35"/>
    </row>
    <row r="106" spans="1:6" ht="15.75" x14ac:dyDescent="0.2">
      <c r="A106" s="21"/>
      <c r="B106" s="34" t="s">
        <v>71</v>
      </c>
      <c r="C106" s="27"/>
      <c r="D106" s="27"/>
      <c r="E106" s="25"/>
      <c r="F106" s="35"/>
    </row>
    <row r="107" spans="1:6" ht="31.5" x14ac:dyDescent="0.2">
      <c r="A107" s="21"/>
      <c r="B107" s="34" t="s">
        <v>72</v>
      </c>
      <c r="C107" s="27"/>
      <c r="D107" s="27"/>
      <c r="E107" s="25"/>
      <c r="F107" s="35"/>
    </row>
    <row r="108" spans="1:6" ht="31.5" x14ac:dyDescent="0.2">
      <c r="A108" s="21"/>
      <c r="B108" s="34" t="s">
        <v>91</v>
      </c>
      <c r="C108" s="27"/>
      <c r="D108" s="27"/>
      <c r="E108" s="25"/>
      <c r="F108" s="35"/>
    </row>
    <row r="109" spans="1:6" ht="15.75" x14ac:dyDescent="0.2">
      <c r="A109" s="21"/>
      <c r="B109" s="34" t="s">
        <v>74</v>
      </c>
      <c r="C109" s="27"/>
      <c r="D109" s="27"/>
      <c r="E109" s="25"/>
      <c r="F109" s="35"/>
    </row>
    <row r="110" spans="1:6" ht="31.5" x14ac:dyDescent="0.2">
      <c r="A110" s="21"/>
      <c r="B110" s="34" t="s">
        <v>75</v>
      </c>
      <c r="C110" s="27"/>
      <c r="D110" s="27"/>
      <c r="E110" s="25"/>
      <c r="F110" s="35"/>
    </row>
    <row r="111" spans="1:6" ht="31.5" x14ac:dyDescent="0.2">
      <c r="A111" s="21"/>
      <c r="B111" s="34" t="s">
        <v>76</v>
      </c>
      <c r="C111" s="27"/>
      <c r="D111" s="27"/>
      <c r="E111" s="25"/>
      <c r="F111" s="35"/>
    </row>
    <row r="112" spans="1:6" ht="15.75" x14ac:dyDescent="0.2">
      <c r="A112" s="21"/>
      <c r="B112" s="34" t="s">
        <v>77</v>
      </c>
      <c r="C112" s="27"/>
      <c r="D112" s="27"/>
      <c r="E112" s="25"/>
      <c r="F112" s="35"/>
    </row>
    <row r="113" spans="1:6" ht="15.75" x14ac:dyDescent="0.2">
      <c r="A113" s="21"/>
      <c r="B113" s="34" t="s">
        <v>92</v>
      </c>
      <c r="C113" s="27"/>
      <c r="D113" s="27"/>
      <c r="E113" s="25"/>
      <c r="F113" s="35"/>
    </row>
    <row r="114" spans="1:6" ht="15.75" x14ac:dyDescent="0.2">
      <c r="A114" s="21"/>
      <c r="B114" s="34" t="s">
        <v>93</v>
      </c>
      <c r="C114" s="27"/>
      <c r="D114" s="27"/>
      <c r="E114" s="25"/>
      <c r="F114" s="35"/>
    </row>
    <row r="115" spans="1:6" ht="15.75" x14ac:dyDescent="0.2">
      <c r="A115" s="21"/>
      <c r="B115" s="34" t="s">
        <v>94</v>
      </c>
      <c r="C115" s="27"/>
      <c r="D115" s="27"/>
      <c r="E115" s="25"/>
      <c r="F115" s="35"/>
    </row>
    <row r="116" spans="1:6" ht="15.75" x14ac:dyDescent="0.2">
      <c r="A116" s="21"/>
      <c r="B116" s="34" t="s">
        <v>86</v>
      </c>
      <c r="C116" s="27"/>
      <c r="D116" s="27"/>
      <c r="E116" s="25"/>
      <c r="F116" s="35"/>
    </row>
    <row r="117" spans="1:6" ht="15.75" x14ac:dyDescent="0.2">
      <c r="A117" s="21">
        <v>29</v>
      </c>
      <c r="B117" s="36" t="s">
        <v>95</v>
      </c>
      <c r="C117" s="27">
        <v>1</v>
      </c>
      <c r="D117" s="24" t="s">
        <v>60</v>
      </c>
      <c r="E117" s="33"/>
      <c r="F117" s="25"/>
    </row>
    <row r="118" spans="1:6" ht="15.75" x14ac:dyDescent="0.2">
      <c r="A118" s="21"/>
      <c r="B118" s="36" t="s">
        <v>40</v>
      </c>
      <c r="C118" s="27"/>
      <c r="D118" s="27"/>
      <c r="E118" s="37"/>
      <c r="F118" s="35"/>
    </row>
    <row r="119" spans="1:6" ht="15.75" x14ac:dyDescent="0.2">
      <c r="A119" s="21"/>
      <c r="B119" s="36" t="s">
        <v>96</v>
      </c>
      <c r="C119" s="27"/>
      <c r="D119" s="27"/>
      <c r="E119" s="25"/>
      <c r="F119" s="35"/>
    </row>
    <row r="120" spans="1:6" ht="15.75" x14ac:dyDescent="0.2">
      <c r="A120" s="21"/>
      <c r="B120" s="36" t="s">
        <v>97</v>
      </c>
      <c r="C120" s="27"/>
      <c r="D120" s="27"/>
      <c r="E120" s="25"/>
      <c r="F120" s="35"/>
    </row>
    <row r="121" spans="1:6" ht="31.5" x14ac:dyDescent="0.2">
      <c r="A121" s="21"/>
      <c r="B121" s="36" t="s">
        <v>98</v>
      </c>
      <c r="C121" s="27"/>
      <c r="D121" s="27"/>
      <c r="E121" s="25"/>
      <c r="F121" s="35"/>
    </row>
    <row r="122" spans="1:6" ht="15.75" x14ac:dyDescent="0.2">
      <c r="A122" s="21"/>
      <c r="B122" s="36" t="s">
        <v>77</v>
      </c>
      <c r="C122" s="27"/>
      <c r="D122" s="27"/>
      <c r="E122" s="25"/>
      <c r="F122" s="35"/>
    </row>
    <row r="123" spans="1:6" ht="31.5" x14ac:dyDescent="0.2">
      <c r="A123" s="21"/>
      <c r="B123" s="36" t="s">
        <v>99</v>
      </c>
      <c r="C123" s="27"/>
      <c r="D123" s="27"/>
      <c r="E123" s="25"/>
      <c r="F123" s="35"/>
    </row>
    <row r="124" spans="1:6" ht="15.75" x14ac:dyDescent="0.2">
      <c r="A124" s="21"/>
      <c r="B124" s="36" t="s">
        <v>100</v>
      </c>
      <c r="C124" s="27"/>
      <c r="D124" s="27"/>
      <c r="E124" s="25"/>
      <c r="F124" s="35"/>
    </row>
    <row r="125" spans="1:6" ht="15.75" x14ac:dyDescent="0.2">
      <c r="A125" s="21"/>
      <c r="B125" s="36" t="s">
        <v>101</v>
      </c>
      <c r="C125" s="27"/>
      <c r="D125" s="27"/>
      <c r="E125" s="25"/>
      <c r="F125" s="35"/>
    </row>
    <row r="126" spans="1:6" ht="15.75" x14ac:dyDescent="0.2">
      <c r="A126" s="21"/>
      <c r="B126" s="36" t="s">
        <v>102</v>
      </c>
      <c r="C126" s="27"/>
      <c r="D126" s="27"/>
      <c r="E126" s="25"/>
      <c r="F126" s="35"/>
    </row>
    <row r="127" spans="1:6" ht="15.75" x14ac:dyDescent="0.2">
      <c r="A127" s="21"/>
      <c r="B127" s="36" t="s">
        <v>103</v>
      </c>
      <c r="C127" s="27"/>
      <c r="D127" s="27"/>
      <c r="E127" s="25"/>
      <c r="F127" s="35"/>
    </row>
    <row r="128" spans="1:6" ht="15.75" x14ac:dyDescent="0.2">
      <c r="A128" s="22"/>
      <c r="B128" s="36" t="s">
        <v>104</v>
      </c>
      <c r="C128" s="27"/>
      <c r="D128" s="27"/>
      <c r="E128" s="25"/>
      <c r="F128" s="35"/>
    </row>
    <row r="129" spans="1:6" ht="15.75" x14ac:dyDescent="0.2">
      <c r="A129" s="22"/>
      <c r="B129" s="36" t="s">
        <v>105</v>
      </c>
      <c r="C129" s="27"/>
      <c r="D129" s="27"/>
      <c r="E129" s="25"/>
      <c r="F129" s="35"/>
    </row>
    <row r="130" spans="1:6" ht="15.75" x14ac:dyDescent="0.2">
      <c r="A130" s="22"/>
      <c r="B130" s="36" t="s">
        <v>106</v>
      </c>
      <c r="C130" s="27"/>
      <c r="D130" s="27"/>
      <c r="E130" s="25"/>
      <c r="F130" s="35"/>
    </row>
    <row r="131" spans="1:6" ht="31.5" x14ac:dyDescent="0.2">
      <c r="A131" s="22"/>
      <c r="B131" s="36" t="s">
        <v>107</v>
      </c>
      <c r="C131" s="27"/>
      <c r="D131" s="27"/>
      <c r="E131" s="25"/>
      <c r="F131" s="35"/>
    </row>
    <row r="132" spans="1:6" ht="15.75" x14ac:dyDescent="0.2">
      <c r="A132" s="22"/>
      <c r="B132" s="36" t="s">
        <v>108</v>
      </c>
      <c r="C132" s="27"/>
      <c r="D132" s="27"/>
      <c r="E132" s="25"/>
      <c r="F132" s="35"/>
    </row>
    <row r="133" spans="1:6" ht="31.5" x14ac:dyDescent="0.2">
      <c r="A133" s="22"/>
      <c r="B133" s="34" t="s">
        <v>109</v>
      </c>
      <c r="C133" s="27"/>
      <c r="D133" s="27"/>
      <c r="E133" s="25"/>
      <c r="F133" s="35"/>
    </row>
    <row r="134" spans="1:6" ht="15.75" x14ac:dyDescent="0.2">
      <c r="A134" s="22"/>
      <c r="B134" s="36" t="s">
        <v>110</v>
      </c>
      <c r="C134" s="27"/>
      <c r="D134" s="27"/>
      <c r="E134" s="25"/>
      <c r="F134" s="35"/>
    </row>
    <row r="135" spans="1:6" ht="78.75" x14ac:dyDescent="0.2">
      <c r="A135" s="22"/>
      <c r="B135" s="38" t="s">
        <v>111</v>
      </c>
      <c r="C135" s="39"/>
      <c r="D135" s="39"/>
      <c r="E135" s="40"/>
      <c r="F135" s="41"/>
    </row>
    <row r="136" spans="1:6" ht="15.75" x14ac:dyDescent="0.2">
      <c r="A136" s="21">
        <v>30</v>
      </c>
      <c r="B136" s="42" t="s">
        <v>112</v>
      </c>
      <c r="C136" s="43">
        <v>1</v>
      </c>
      <c r="D136" s="24" t="s">
        <v>60</v>
      </c>
      <c r="E136" s="25"/>
      <c r="F136" s="25"/>
    </row>
    <row r="137" spans="1:6" ht="15.75" x14ac:dyDescent="0.2">
      <c r="A137" s="21"/>
      <c r="B137" s="44" t="s">
        <v>40</v>
      </c>
      <c r="C137" s="43"/>
      <c r="D137" s="45"/>
      <c r="E137" s="25"/>
      <c r="F137" s="35"/>
    </row>
    <row r="138" spans="1:6" ht="31.5" x14ac:dyDescent="0.2">
      <c r="A138" s="21"/>
      <c r="B138" s="42" t="s">
        <v>113</v>
      </c>
      <c r="C138" s="43"/>
      <c r="D138" s="43"/>
      <c r="E138" s="25"/>
      <c r="F138" s="35"/>
    </row>
    <row r="139" spans="1:6" ht="63" x14ac:dyDescent="0.2">
      <c r="A139" s="21"/>
      <c r="B139" s="46" t="s">
        <v>114</v>
      </c>
      <c r="C139" s="43"/>
      <c r="D139" s="43"/>
      <c r="E139" s="25"/>
      <c r="F139" s="35"/>
    </row>
    <row r="140" spans="1:6" ht="15.75" x14ac:dyDescent="0.2">
      <c r="A140" s="21"/>
      <c r="B140" s="44" t="s">
        <v>77</v>
      </c>
      <c r="C140" s="43"/>
      <c r="D140" s="45"/>
      <c r="E140" s="25"/>
      <c r="F140" s="35"/>
    </row>
    <row r="141" spans="1:6" ht="31.5" x14ac:dyDescent="0.2">
      <c r="A141" s="21"/>
      <c r="B141" s="42" t="s">
        <v>115</v>
      </c>
      <c r="C141" s="43"/>
      <c r="D141" s="43"/>
      <c r="E141" s="25"/>
      <c r="F141" s="35"/>
    </row>
    <row r="142" spans="1:6" ht="15.75" x14ac:dyDescent="0.2">
      <c r="A142" s="21"/>
      <c r="B142" s="44" t="s">
        <v>97</v>
      </c>
      <c r="C142" s="43"/>
      <c r="D142" s="45"/>
      <c r="E142" s="25"/>
      <c r="F142" s="35"/>
    </row>
    <row r="143" spans="1:6" ht="31.5" x14ac:dyDescent="0.2">
      <c r="A143" s="21"/>
      <c r="B143" s="42" t="s">
        <v>116</v>
      </c>
      <c r="C143" s="43"/>
      <c r="D143" s="43"/>
      <c r="E143" s="25"/>
      <c r="F143" s="35"/>
    </row>
    <row r="144" spans="1:6" ht="15.75" x14ac:dyDescent="0.2">
      <c r="A144" s="21"/>
      <c r="B144" s="42" t="s">
        <v>117</v>
      </c>
      <c r="C144" s="43"/>
      <c r="D144" s="43"/>
      <c r="E144" s="25"/>
      <c r="F144" s="35"/>
    </row>
    <row r="145" spans="1:6" ht="31.5" x14ac:dyDescent="0.2">
      <c r="A145" s="21"/>
      <c r="B145" s="42" t="s">
        <v>118</v>
      </c>
      <c r="C145" s="43"/>
      <c r="D145" s="43"/>
      <c r="E145" s="25"/>
      <c r="F145" s="35"/>
    </row>
    <row r="146" spans="1:6" ht="15.75" x14ac:dyDescent="0.2">
      <c r="A146" s="21"/>
      <c r="B146" s="42" t="s">
        <v>119</v>
      </c>
      <c r="C146" s="43"/>
      <c r="D146" s="43"/>
      <c r="E146" s="25"/>
      <c r="F146" s="35"/>
    </row>
    <row r="147" spans="1:6" ht="31.5" x14ac:dyDescent="0.2">
      <c r="A147" s="21"/>
      <c r="B147" s="42" t="s">
        <v>118</v>
      </c>
      <c r="C147" s="43"/>
      <c r="D147" s="43"/>
      <c r="E147" s="25"/>
      <c r="F147" s="35"/>
    </row>
    <row r="148" spans="1:6" ht="15.75" x14ac:dyDescent="0.2">
      <c r="A148" s="21"/>
      <c r="B148" s="31" t="s">
        <v>124</v>
      </c>
      <c r="C148" s="43"/>
      <c r="D148" s="43"/>
      <c r="E148" s="25"/>
      <c r="F148" s="35"/>
    </row>
    <row r="149" spans="1:6" ht="97.5" customHeight="1" x14ac:dyDescent="0.2">
      <c r="A149" s="21">
        <v>31</v>
      </c>
      <c r="B149" s="32" t="s">
        <v>120</v>
      </c>
      <c r="C149" s="27">
        <v>1</v>
      </c>
      <c r="D149" s="27" t="s">
        <v>121</v>
      </c>
      <c r="E149" s="25"/>
      <c r="F149" s="25"/>
    </row>
    <row r="150" spans="1:6" ht="47.25" x14ac:dyDescent="0.2">
      <c r="A150" s="21">
        <v>32</v>
      </c>
      <c r="B150" s="32" t="s">
        <v>122</v>
      </c>
      <c r="C150" s="27">
        <v>1</v>
      </c>
      <c r="D150" s="27" t="s">
        <v>121</v>
      </c>
      <c r="E150" s="25"/>
      <c r="F150" s="25"/>
    </row>
    <row r="151" spans="1:6" ht="63" x14ac:dyDescent="0.2">
      <c r="A151" s="21">
        <v>33</v>
      </c>
      <c r="B151" s="32" t="s">
        <v>123</v>
      </c>
      <c r="C151" s="27">
        <v>1</v>
      </c>
      <c r="D151" s="27" t="s">
        <v>121</v>
      </c>
      <c r="E151" s="25"/>
      <c r="F151" s="25"/>
    </row>
    <row r="152" spans="1:6" ht="15.75" x14ac:dyDescent="0.2">
      <c r="A152" s="21"/>
      <c r="B152" s="47" t="s">
        <v>125</v>
      </c>
      <c r="C152" s="1"/>
      <c r="D152" s="1"/>
      <c r="E152" s="1"/>
      <c r="F152" s="1"/>
    </row>
    <row r="153" spans="1:6" ht="78.75" x14ac:dyDescent="0.2">
      <c r="A153" s="21">
        <v>34</v>
      </c>
      <c r="B153" s="48" t="s">
        <v>126</v>
      </c>
      <c r="C153" s="27">
        <v>1</v>
      </c>
      <c r="D153" s="27" t="s">
        <v>121</v>
      </c>
      <c r="E153" s="49"/>
      <c r="F153" s="25"/>
    </row>
    <row r="154" spans="1:6" ht="78.75" x14ac:dyDescent="0.2">
      <c r="A154" s="21">
        <v>35</v>
      </c>
      <c r="B154" s="48" t="s">
        <v>127</v>
      </c>
      <c r="C154" s="27">
        <v>1</v>
      </c>
      <c r="D154" s="27" t="s">
        <v>121</v>
      </c>
      <c r="E154" s="49"/>
      <c r="F154" s="25"/>
    </row>
    <row r="155" spans="1:6" ht="31.5" x14ac:dyDescent="0.2">
      <c r="A155" s="21">
        <v>36</v>
      </c>
      <c r="B155" s="48" t="s">
        <v>128</v>
      </c>
      <c r="C155" s="27">
        <v>1</v>
      </c>
      <c r="D155" s="27" t="s">
        <v>121</v>
      </c>
      <c r="E155" s="49"/>
      <c r="F155" s="25"/>
    </row>
    <row r="156" spans="1:6" ht="31.5" x14ac:dyDescent="0.2">
      <c r="A156" s="21">
        <v>37</v>
      </c>
      <c r="B156" s="50" t="s">
        <v>129</v>
      </c>
      <c r="C156" s="27">
        <v>1</v>
      </c>
      <c r="D156" s="51" t="s">
        <v>130</v>
      </c>
      <c r="E156" s="49"/>
      <c r="F156" s="25"/>
    </row>
    <row r="157" spans="1:6" ht="51" customHeight="1" x14ac:dyDescent="0.2">
      <c r="A157" s="69">
        <v>38</v>
      </c>
      <c r="B157" s="48" t="s">
        <v>131</v>
      </c>
      <c r="C157" s="27">
        <v>1</v>
      </c>
      <c r="D157" s="51" t="s">
        <v>130</v>
      </c>
      <c r="E157" s="49"/>
      <c r="F157" s="25"/>
    </row>
    <row r="158" spans="1:6" x14ac:dyDescent="0.2">
      <c r="A158" s="21"/>
      <c r="B158" s="1"/>
      <c r="C158" s="1"/>
      <c r="D158" s="1"/>
      <c r="E158" s="1"/>
      <c r="F158" s="1"/>
    </row>
    <row r="159" spans="1:6" ht="15.75" x14ac:dyDescent="0.25">
      <c r="A159" s="21"/>
      <c r="B159" s="82" t="s">
        <v>141</v>
      </c>
      <c r="C159" s="82"/>
      <c r="D159" s="82"/>
      <c r="E159" s="82"/>
      <c r="F159" s="64"/>
    </row>
    <row r="160" spans="1:6" ht="15" x14ac:dyDescent="0.25">
      <c r="A160" s="21"/>
      <c r="B160" s="83" t="s">
        <v>142</v>
      </c>
      <c r="C160" s="83"/>
      <c r="D160" s="83"/>
      <c r="E160" s="83"/>
      <c r="F160" s="64"/>
    </row>
  </sheetData>
  <mergeCells count="5">
    <mergeCell ref="B1:F1"/>
    <mergeCell ref="B69:E69"/>
    <mergeCell ref="B159:E159"/>
    <mergeCell ref="B160:E160"/>
    <mergeCell ref="B30:E30"/>
  </mergeCells>
  <pageMargins left="0.70866141732283472" right="0.5118110236220472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BOQ</vt:lpstr>
      <vt:lpstr>BOQ!Print_Titles</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Tanuj</dc:creator>
  <cp:lastModifiedBy>Bhagwan Mate</cp:lastModifiedBy>
  <cp:lastPrinted>2018-09-28T06:36:50Z</cp:lastPrinted>
  <dcterms:created xsi:type="dcterms:W3CDTF">2017-07-15T15:18:30Z</dcterms:created>
  <dcterms:modified xsi:type="dcterms:W3CDTF">2018-09-28T06:39:01Z</dcterms:modified>
</cp:coreProperties>
</file>